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Kontroling\03 Izvještaji eksterni\43 Objava ZSE\2025\25YE\"/>
    </mc:Choice>
  </mc:AlternateContent>
  <xr:revisionPtr revIDLastSave="0" documentId="13_ncr:1_{E3E6DA4C-161B-4CDC-A09A-4938ACD84AEE}" xr6:coauthVersionLast="47" xr6:coauthVersionMax="47" xr10:uidLastSave="{00000000-0000-0000-0000-000000000000}"/>
  <bookViews>
    <workbookView xWindow="-108" yWindow="-108" windowWidth="23256" windowHeight="12456" tabRatio="794" xr2:uid="{00000000-000D-0000-FFFF-FFFF00000000}"/>
  </bookViews>
  <sheets>
    <sheet name="Общие сведения" sheetId="9" r:id="rId1"/>
    <sheet name="Баланс" sheetId="2" r:id="rId2"/>
    <sheet name="ОПУ" sheetId="8" r:id="rId3"/>
    <sheet name="Отчет о движ. ден. средств косв" sheetId="4" r:id="rId4"/>
    <sheet name="Отчет об изменениях капитала" sheetId="5" r:id="rId5"/>
    <sheet name="Примечания" sheetId="6" r:id="rId6"/>
  </sheets>
  <definedNames>
    <definedName name="_xlnm.Print_Area" localSheetId="0">'Общие сведения'!$A$1:$J$60</definedName>
    <definedName name="_xlnm.Print_Area" localSheetId="5">Примечания!$A$1:$N$65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3" i="5" l="1"/>
  <c r="U61" i="5"/>
  <c r="U62" i="5" s="1"/>
  <c r="U39" i="5"/>
  <c r="U59" i="5" s="1"/>
  <c r="U34" i="5"/>
  <c r="U33" i="5"/>
  <c r="U32" i="5"/>
  <c r="U10" i="5"/>
  <c r="U30" i="5" s="1"/>
  <c r="I85" i="2"/>
  <c r="H85" i="2"/>
  <c r="H10" i="5"/>
  <c r="H30" i="5" s="1"/>
  <c r="I54" i="4"/>
  <c r="H54" i="4"/>
  <c r="I48" i="4"/>
  <c r="H48" i="4"/>
  <c r="H41" i="4"/>
  <c r="H35" i="4"/>
  <c r="I19" i="4"/>
  <c r="H19" i="4"/>
  <c r="I9" i="4"/>
  <c r="I18" i="4" s="1"/>
  <c r="H9" i="4"/>
  <c r="H18" i="4" s="1"/>
  <c r="Y63" i="5"/>
  <c r="W63" i="5"/>
  <c r="V63" i="5"/>
  <c r="T63" i="5"/>
  <c r="S63" i="5"/>
  <c r="R63" i="5"/>
  <c r="Q63" i="5"/>
  <c r="P63" i="5"/>
  <c r="O63" i="5"/>
  <c r="N63" i="5"/>
  <c r="M63" i="5"/>
  <c r="L63" i="5"/>
  <c r="K63" i="5"/>
  <c r="J63" i="5"/>
  <c r="I63" i="5"/>
  <c r="H63" i="5"/>
  <c r="Y61" i="5"/>
  <c r="Y62" i="5" s="1"/>
  <c r="W61" i="5"/>
  <c r="W62" i="5" s="1"/>
  <c r="V61" i="5"/>
  <c r="V62" i="5" s="1"/>
  <c r="T61" i="5"/>
  <c r="T62" i="5" s="1"/>
  <c r="S61" i="5"/>
  <c r="S62" i="5" s="1"/>
  <c r="R61" i="5"/>
  <c r="R62" i="5" s="1"/>
  <c r="Q61" i="5"/>
  <c r="Q62" i="5" s="1"/>
  <c r="P61" i="5"/>
  <c r="P62" i="5" s="1"/>
  <c r="O61" i="5"/>
  <c r="O62" i="5" s="1"/>
  <c r="N61" i="5"/>
  <c r="N62" i="5" s="1"/>
  <c r="M61" i="5"/>
  <c r="M62" i="5" s="1"/>
  <c r="L61" i="5"/>
  <c r="L62" i="5" s="1"/>
  <c r="K61" i="5"/>
  <c r="K62" i="5" s="1"/>
  <c r="J61" i="5"/>
  <c r="J62" i="5" s="1"/>
  <c r="I61" i="5"/>
  <c r="I62" i="5" s="1"/>
  <c r="H61" i="5"/>
  <c r="H62" i="5" s="1"/>
  <c r="X58" i="5"/>
  <c r="Z58" i="5" s="1"/>
  <c r="X57" i="5"/>
  <c r="Z57" i="5" s="1"/>
  <c r="X56" i="5"/>
  <c r="Z56" i="5" s="1"/>
  <c r="X55" i="5"/>
  <c r="Z55" i="5" s="1"/>
  <c r="X54" i="5"/>
  <c r="Z54" i="5" s="1"/>
  <c r="X53" i="5"/>
  <c r="Z53" i="5" s="1"/>
  <c r="X52" i="5"/>
  <c r="Z52" i="5" s="1"/>
  <c r="X51" i="5"/>
  <c r="Z51" i="5" s="1"/>
  <c r="X50" i="5"/>
  <c r="Z50" i="5" s="1"/>
  <c r="X49" i="5"/>
  <c r="Z49" i="5" s="1"/>
  <c r="X48" i="5"/>
  <c r="Z48" i="5" s="1"/>
  <c r="X47" i="5"/>
  <c r="Z47" i="5" s="1"/>
  <c r="X46" i="5"/>
  <c r="Z46" i="5" s="1"/>
  <c r="X45" i="5"/>
  <c r="Z45" i="5" s="1"/>
  <c r="X44" i="5"/>
  <c r="Z44" i="5" s="1"/>
  <c r="X43" i="5"/>
  <c r="Z43" i="5" s="1"/>
  <c r="X42" i="5"/>
  <c r="Z42" i="5" s="1"/>
  <c r="X41" i="5"/>
  <c r="Z41" i="5" s="1"/>
  <c r="X40" i="5"/>
  <c r="Z40" i="5" s="1"/>
  <c r="Y39" i="5"/>
  <c r="Y59" i="5" s="1"/>
  <c r="W39" i="5"/>
  <c r="W59" i="5" s="1"/>
  <c r="V39" i="5"/>
  <c r="V59" i="5" s="1"/>
  <c r="T39" i="5"/>
  <c r="T59" i="5" s="1"/>
  <c r="S39" i="5"/>
  <c r="S59" i="5" s="1"/>
  <c r="R39" i="5"/>
  <c r="R59" i="5" s="1"/>
  <c r="Q39" i="5"/>
  <c r="Q59" i="5" s="1"/>
  <c r="P39" i="5"/>
  <c r="P59" i="5" s="1"/>
  <c r="O39" i="5"/>
  <c r="O59" i="5" s="1"/>
  <c r="N39" i="5"/>
  <c r="N59" i="5" s="1"/>
  <c r="M39" i="5"/>
  <c r="M59" i="5" s="1"/>
  <c r="L39" i="5"/>
  <c r="L59" i="5" s="1"/>
  <c r="K39" i="5"/>
  <c r="K59" i="5" s="1"/>
  <c r="J39" i="5"/>
  <c r="J59" i="5" s="1"/>
  <c r="I39" i="5"/>
  <c r="I59" i="5" s="1"/>
  <c r="H39" i="5"/>
  <c r="H59" i="5" s="1"/>
  <c r="X38" i="5"/>
  <c r="Z38" i="5" s="1"/>
  <c r="X37" i="5"/>
  <c r="Z37" i="5" s="1"/>
  <c r="X36" i="5"/>
  <c r="Y34" i="5"/>
  <c r="W34" i="5"/>
  <c r="V34" i="5"/>
  <c r="T34" i="5"/>
  <c r="S34" i="5"/>
  <c r="R34" i="5"/>
  <c r="Q34" i="5"/>
  <c r="P34" i="5"/>
  <c r="O34" i="5"/>
  <c r="N34" i="5"/>
  <c r="M34" i="5"/>
  <c r="L34" i="5"/>
  <c r="K34" i="5"/>
  <c r="J34" i="5"/>
  <c r="I34" i="5"/>
  <c r="H34" i="5"/>
  <c r="Y32" i="5"/>
  <c r="Y33" i="5" s="1"/>
  <c r="W32" i="5"/>
  <c r="W33" i="5" s="1"/>
  <c r="V32" i="5"/>
  <c r="V33" i="5" s="1"/>
  <c r="T32" i="5"/>
  <c r="T33" i="5" s="1"/>
  <c r="S32" i="5"/>
  <c r="S33" i="5" s="1"/>
  <c r="R32" i="5"/>
  <c r="R33" i="5" s="1"/>
  <c r="Q32" i="5"/>
  <c r="Q33" i="5" s="1"/>
  <c r="P32" i="5"/>
  <c r="P33" i="5" s="1"/>
  <c r="O32" i="5"/>
  <c r="O33" i="5" s="1"/>
  <c r="N32" i="5"/>
  <c r="N33" i="5" s="1"/>
  <c r="M32" i="5"/>
  <c r="M33" i="5" s="1"/>
  <c r="L32" i="5"/>
  <c r="L33" i="5" s="1"/>
  <c r="K32" i="5"/>
  <c r="K33" i="5" s="1"/>
  <c r="J32" i="5"/>
  <c r="J33" i="5" s="1"/>
  <c r="I32" i="5"/>
  <c r="I33" i="5" s="1"/>
  <c r="H32" i="5"/>
  <c r="H33" i="5" s="1"/>
  <c r="X29" i="5"/>
  <c r="Z29" i="5" s="1"/>
  <c r="X28" i="5"/>
  <c r="Z28" i="5" s="1"/>
  <c r="X27" i="5"/>
  <c r="Z27" i="5" s="1"/>
  <c r="X26" i="5"/>
  <c r="Z26" i="5" s="1"/>
  <c r="X25" i="5"/>
  <c r="Z25" i="5" s="1"/>
  <c r="X24" i="5"/>
  <c r="Z24" i="5" s="1"/>
  <c r="X23" i="5"/>
  <c r="Z23" i="5" s="1"/>
  <c r="X22" i="5"/>
  <c r="Z22" i="5" s="1"/>
  <c r="X21" i="5"/>
  <c r="Z21" i="5" s="1"/>
  <c r="X20" i="5"/>
  <c r="Z20" i="5" s="1"/>
  <c r="X19" i="5"/>
  <c r="Z19" i="5" s="1"/>
  <c r="X18" i="5"/>
  <c r="Z18" i="5" s="1"/>
  <c r="X17" i="5"/>
  <c r="Z17" i="5" s="1"/>
  <c r="X16" i="5"/>
  <c r="Z16" i="5" s="1"/>
  <c r="X15" i="5"/>
  <c r="Z15" i="5" s="1"/>
  <c r="X14" i="5"/>
  <c r="Z14" i="5" s="1"/>
  <c r="X13" i="5"/>
  <c r="Z13" i="5" s="1"/>
  <c r="X12" i="5"/>
  <c r="Z12" i="5" s="1"/>
  <c r="X11" i="5"/>
  <c r="Z11" i="5" s="1"/>
  <c r="Y10" i="5"/>
  <c r="Y30" i="5" s="1"/>
  <c r="W10" i="5"/>
  <c r="W30" i="5" s="1"/>
  <c r="V10" i="5"/>
  <c r="V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X9" i="5"/>
  <c r="Z9" i="5" s="1"/>
  <c r="X8" i="5"/>
  <c r="Z8" i="5" s="1"/>
  <c r="X7" i="5"/>
  <c r="Z7" i="5" s="1"/>
  <c r="I111" i="8"/>
  <c r="H111" i="8"/>
  <c r="I97" i="8"/>
  <c r="H97" i="8"/>
  <c r="I90" i="8"/>
  <c r="H90" i="8"/>
  <c r="I84" i="8"/>
  <c r="H84" i="8"/>
  <c r="I69" i="8"/>
  <c r="H69" i="8"/>
  <c r="I47" i="8"/>
  <c r="H47" i="8"/>
  <c r="I36" i="8"/>
  <c r="H36" i="8"/>
  <c r="I28" i="8"/>
  <c r="H28" i="8"/>
  <c r="I25" i="8"/>
  <c r="H25" i="8"/>
  <c r="I19" i="8"/>
  <c r="H19" i="8"/>
  <c r="I15" i="8"/>
  <c r="H15" i="8"/>
  <c r="I7" i="8"/>
  <c r="H7" i="8"/>
  <c r="I118" i="2"/>
  <c r="H118" i="2"/>
  <c r="I106" i="2"/>
  <c r="H106" i="2"/>
  <c r="I99" i="2"/>
  <c r="H99" i="2"/>
  <c r="I95" i="2"/>
  <c r="H95" i="2"/>
  <c r="I92" i="2"/>
  <c r="H92" i="2"/>
  <c r="I78" i="2"/>
  <c r="H78" i="2"/>
  <c r="I60" i="2"/>
  <c r="H60" i="2"/>
  <c r="I53" i="2"/>
  <c r="H53" i="2"/>
  <c r="I45" i="2"/>
  <c r="H45" i="2"/>
  <c r="I38" i="2"/>
  <c r="H38" i="2"/>
  <c r="I27" i="2"/>
  <c r="H27" i="2"/>
  <c r="I17" i="2"/>
  <c r="H17" i="2"/>
  <c r="I10" i="2"/>
  <c r="H10" i="2"/>
  <c r="H24" i="4" l="1"/>
  <c r="H27" i="4" s="1"/>
  <c r="H42" i="4"/>
  <c r="I59" i="8"/>
  <c r="X63" i="5"/>
  <c r="Z61" i="5"/>
  <c r="Z62" i="5" s="1"/>
  <c r="X61" i="5"/>
  <c r="X62" i="5" s="1"/>
  <c r="Z63" i="5"/>
  <c r="X39" i="5"/>
  <c r="X59" i="5" s="1"/>
  <c r="Z32" i="5"/>
  <c r="Z33" i="5" s="1"/>
  <c r="Z34" i="5"/>
  <c r="X32" i="5"/>
  <c r="X33" i="5" s="1"/>
  <c r="X34" i="5"/>
  <c r="H55" i="4"/>
  <c r="I55" i="4"/>
  <c r="I24" i="4"/>
  <c r="I27" i="4" s="1"/>
  <c r="H108" i="8"/>
  <c r="H109" i="8" s="1"/>
  <c r="I89" i="8"/>
  <c r="H59" i="8"/>
  <c r="I13" i="8"/>
  <c r="I60" i="8" s="1"/>
  <c r="H13" i="8"/>
  <c r="H60" i="8" s="1"/>
  <c r="H75" i="2"/>
  <c r="H134" i="2" s="1"/>
  <c r="I75" i="2"/>
  <c r="I134" i="2" s="1"/>
  <c r="I44" i="2"/>
  <c r="H44" i="2"/>
  <c r="H9" i="2"/>
  <c r="I9" i="2"/>
  <c r="Z36" i="5"/>
  <c r="Z39" i="5" s="1"/>
  <c r="Z59" i="5" s="1"/>
  <c r="Z10" i="5"/>
  <c r="Z30" i="5" s="1"/>
  <c r="X10" i="5"/>
  <c r="X30" i="5" s="1"/>
  <c r="I108" i="8"/>
  <c r="I109" i="8" s="1"/>
  <c r="H89" i="8"/>
  <c r="H57" i="4" l="1"/>
  <c r="H59" i="4" s="1"/>
  <c r="I62" i="8"/>
  <c r="I57" i="4"/>
  <c r="I59" i="4" s="1"/>
  <c r="H61" i="8"/>
  <c r="H65" i="8" s="1"/>
  <c r="I61" i="8"/>
  <c r="I67" i="8" s="1"/>
  <c r="I63" i="8"/>
  <c r="H62" i="8"/>
  <c r="H63" i="8"/>
  <c r="H72" i="2"/>
  <c r="I72" i="2"/>
  <c r="H66" i="8" l="1"/>
  <c r="H67" i="8"/>
  <c r="I65" i="8"/>
  <c r="I66" i="8"/>
</calcChain>
</file>

<file path=xl/sharedStrings.xml><?xml version="1.0" encoding="utf-8"?>
<sst xmlns="http://schemas.openxmlformats.org/spreadsheetml/2006/main" count="498" uniqueCount="443">
  <si>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</si>
  <si>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</si>
  <si>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</si>
  <si>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</si>
  <si>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</si>
  <si>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</si>
  <si>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</si>
  <si>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</si>
  <si>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</si>
  <si>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</si>
  <si>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</si>
  <si>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</si>
  <si>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</si>
  <si>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</si>
  <si>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</si>
  <si>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</si>
  <si>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</si>
  <si>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</si>
  <si>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</si>
  <si>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</si>
  <si>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</si>
  <si>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</si>
  <si>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</si>
  <si>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</si>
  <si>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</si>
  <si>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</si>
  <si>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</si>
  <si>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</si>
  <si>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</si>
  <si>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</si>
  <si>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</si>
  <si>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</si>
  <si>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</si>
  <si>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</si>
  <si>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</si>
  <si>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</si>
  <si>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</si>
  <si>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</si>
  <si>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</si>
  <si>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</si>
  <si>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</si>
  <si>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</si>
  <si>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</si>
  <si>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</si>
  <si>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</si>
  <si>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</si>
  <si>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</si>
  <si>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</si>
  <si>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</si>
  <si>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</si>
  <si>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</si>
  <si>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</si>
  <si>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</si>
  <si>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</si>
  <si>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</si>
  <si>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</si>
  <si>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</si>
  <si>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</si>
  <si>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</si>
  <si>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</si>
  <si>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</si>
  <si>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</si>
  <si>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</si>
  <si>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</si>
  <si>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</si>
  <si>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</si>
  <si>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</si>
  <si>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</si>
  <si>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</si>
  <si>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</si>
  <si>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</si>
  <si>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</si>
  <si>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</si>
  <si>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</si>
  <si>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</si>
  <si>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</si>
  <si>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</si>
  <si>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</si>
  <si>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</si>
  <si>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</si>
  <si>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</si>
  <si>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</si>
  <si>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</si>
  <si>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</si>
  <si>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</si>
  <si>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</si>
  <si>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</si>
  <si>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</si>
  <si>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</si>
  <si>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</si>
  <si>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</si>
  <si>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</si>
  <si>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</si>
  <si>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</si>
  <si>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</si>
  <si>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</si>
  <si>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</si>
  <si>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</si>
  <si>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</si>
  <si>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</si>
  <si>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</si>
  <si>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</si>
  <si>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</si>
  <si>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</si>
  <si>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</si>
  <si>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</si>
  <si>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</si>
  <si>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</si>
  <si>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</si>
  <si>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</si>
  <si>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</si>
  <si>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</si>
  <si>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</si>
  <si>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</si>
  <si>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</si>
  <si>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</si>
  <si>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</si>
  <si>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</si>
  <si>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</si>
  <si>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</si>
  <si>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</si>
  <si>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</si>
  <si>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</si>
  <si>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</si>
  <si>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</si>
  <si>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</si>
  <si>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</si>
  <si>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</si>
  <si>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</si>
  <si>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</si>
  <si>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</si>
  <si>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</si>
  <si>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</si>
  <si>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</si>
  <si>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</si>
  <si>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</si>
  <si>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</si>
  <si>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</si>
  <si>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</si>
  <si>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</si>
  <si>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</si>
  <si>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</si>
  <si>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</si>
  <si>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</si>
  <si>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</si>
  <si>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</si>
  <si>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</si>
  <si>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</si>
  <si>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</si>
  <si>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</si>
  <si>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</si>
  <si>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</si>
  <si>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</si>
  <si>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</si>
  <si>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</si>
  <si>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</si>
  <si>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ОТЧЕТ О ПРИБЫЛЯХ И УБЫТКАХ</t>
  </si>
  <si>
    <t xml:space="preserve">    1. Доходы от продаж субсидиарным обществам</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</si>
  <si>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</si>
  <si>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</si>
  <si>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</si>
  <si>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</si>
  <si>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</si>
  <si>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</si>
  <si>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</si>
  <si>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</si>
  <si>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</si>
  <si>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</si>
  <si>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</si>
  <si>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</si>
  <si>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</si>
  <si>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</si>
  <si>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</si>
  <si>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</si>
  <si>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</si>
  <si>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</si>
  <si>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</si>
  <si>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</si>
  <si>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</si>
  <si>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</si>
  <si>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</si>
  <si>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</si>
  <si>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</si>
  <si>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</si>
  <si>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</si>
  <si>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</si>
  <si>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</si>
  <si>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</si>
  <si>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</si>
  <si>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</si>
  <si>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</si>
  <si>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</si>
  <si>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</si>
  <si>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</si>
  <si>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</si>
  <si>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</si>
  <si>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</si>
  <si>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</si>
  <si>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</si>
  <si>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</si>
  <si>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</si>
  <si>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</si>
  <si>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</si>
  <si>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</si>
  <si>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</si>
  <si>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</si>
  <si>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</si>
  <si>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</si>
  <si>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</si>
  <si>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</si>
  <si>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</si>
  <si>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</si>
  <si>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</si>
  <si>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</si>
  <si>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</si>
  <si>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</si>
  <si>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</si>
  <si>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</si>
  <si>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</si>
  <si>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</si>
  <si>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</si>
  <si>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</si>
  <si>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</si>
  <si>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</si>
  <si>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</si>
  <si>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</si>
  <si>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</si>
  <si>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</si>
  <si>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</si>
  <si>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</si>
  <si>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</si>
  <si>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</si>
  <si>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</si>
  <si>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</si>
  <si>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</si>
  <si>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</si>
  <si>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</si>
  <si>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</si>
  <si>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</si>
  <si>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</si>
  <si>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</si>
  <si>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</si>
  <si>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</si>
  <si>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</si>
  <si>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</si>
  <si>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</si>
  <si>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</si>
  <si>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</si>
  <si>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</si>
  <si>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</si>
  <si>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</si>
  <si>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</si>
  <si>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</si>
  <si>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</si>
  <si>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</si>
  <si>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</si>
  <si>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</si>
  <si>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</si>
  <si>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</si>
  <si>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</si>
  <si>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</si>
  <si>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</si>
  <si>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</si>
  <si>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</si>
  <si>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</si>
  <si>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</si>
  <si>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</si>
  <si>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</si>
  <si>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</si>
  <si>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</si>
  <si>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</si>
  <si>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</si>
  <si>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</si>
  <si>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</si>
  <si>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</si>
  <si>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</si>
  <si>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</si>
  <si>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</si>
  <si>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</si>
  <si>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</si>
  <si>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</si>
  <si>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</si>
  <si>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</si>
  <si>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</si>
  <si>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</si>
  <si>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</si>
  <si>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</si>
  <si>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</si>
  <si>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</si>
  <si>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</si>
  <si>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</si>
  <si>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</si>
  <si>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</si>
  <si>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</si>
  <si>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</si>
  <si>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</si>
  <si>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</si>
  <si>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</si>
  <si>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</si>
  <si>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</si>
  <si>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</si>
  <si>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Код материнского государства-члена эмитента:</t>
  </si>
  <si>
    <t>Код учреждения:</t>
  </si>
  <si>
    <t xml:space="preserve">          (KN-неконсолидированный/KD-консолидированный)</t>
  </si>
  <si>
    <t>(RN-неаудированная/RD-аудированная)</t>
  </si>
  <si>
    <t>Бухгалтерская компания:</t>
  </si>
  <si>
    <t>(название бухгалтерской компании)</t>
  </si>
  <si>
    <t>Аудиторская компания:</t>
  </si>
  <si>
    <t>(название аудиторской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</si>
  <si>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</si>
  <si>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</si>
  <si>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</si>
  <si>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</si>
  <si>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</si>
  <si>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</si>
  <si>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</si>
  <si>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</si>
  <si>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</si>
  <si>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</si>
  <si>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</si>
  <si>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</si>
  <si>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OПУ (заполняет предприниматель, который составляет консолидированную годовую финансовую отчетность)</t>
  </si>
  <si>
    <t>Аналогичынй период предыдущего года</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</si>
  <si>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</si>
  <si>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</si>
  <si>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</si>
  <si>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</si>
  <si>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</si>
  <si>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Наименования субсидиарных компаний</t>
    </r>
    <r>
      <rPr>
        <sz val="9"/>
        <rFont val="Arial"/>
        <family val="2"/>
        <charset val="238"/>
      </rPr>
      <t xml:space="preserve"> (Согласно МСФО):</t>
    </r>
  </si>
  <si>
    <t xml:space="preserve">Годовой финансовая отчетность </t>
  </si>
  <si>
    <t>КПМГ Хорватия ООО для аудит</t>
  </si>
  <si>
    <t>Домагой Хркач</t>
  </si>
  <si>
    <t xml:space="preserve">     4. Прочие резервы по справедливой стоимости</t>
  </si>
  <si>
    <t xml:space="preserve">     5. Курсовые разницы от пересчета зарубежных операций (консолидация)</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</si>
  <si>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</si>
  <si>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</si>
  <si>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</si>
  <si>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</si>
  <si>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</si>
  <si>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</si>
  <si>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</si>
  <si>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</si>
  <si>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</si>
  <si>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</si>
  <si>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</si>
  <si>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</si>
  <si>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</si>
  <si>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</si>
  <si>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</si>
  <si>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</si>
  <si>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</si>
  <si>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</si>
  <si>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</si>
  <si>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</si>
  <si>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</si>
  <si>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</si>
  <si>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</si>
  <si>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</si>
  <si>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</si>
  <si>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</si>
  <si>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</si>
  <si>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</si>
  <si>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</si>
  <si>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</si>
  <si>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</si>
  <si>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</si>
  <si>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</si>
  <si>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</si>
  <si>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</si>
  <si>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</si>
  <si>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</si>
  <si>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</si>
  <si>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</si>
  <si>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</si>
  <si>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</si>
  <si>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</si>
  <si>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</si>
  <si>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</si>
  <si>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</si>
  <si>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</si>
  <si>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Прочие резервы по справедливой стоимости</t>
  </si>
  <si>
    <t xml:space="preserve">Курсовые разницы от пересчета зарубежных операций </t>
  </si>
  <si>
    <t>16</t>
  </si>
  <si>
    <r>
      <t>4. Сальдо на дату начала предыдущего хозяйственного года (скорректировано)</t>
    </r>
    <r>
      <rPr>
        <sz val="8"/>
        <rFont val="Arial"/>
        <family val="2"/>
        <charset val="238"/>
      </rPr>
      <t xml:space="preserve"> (AOP 01 до 03)</t>
    </r>
  </si>
  <si>
    <t>19.Платежи участниками/акционерами</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</si>
  <si>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</si>
  <si>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</si>
  <si>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</si>
  <si>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</si>
  <si>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</si>
  <si>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</si>
  <si>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</si>
  <si>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</si>
  <si>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t>19. Платежи участниками/акционерами</t>
  </si>
  <si>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</si>
  <si>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</si>
  <si>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</si>
  <si>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</si>
  <si>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</si>
  <si>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A)  КАПИТАЛ И РЕЗЕРВЫ (AOP 068 до 070+076+077+084+087+090)</t>
  </si>
  <si>
    <t>V. ОЦЕНОЧНЫЙ РЕЗЕРВ (AOP 078 до 083)</t>
  </si>
  <si>
    <t xml:space="preserve">     6. Курсовые разницы, возникающие при пересчете в валюту представления </t>
  </si>
  <si>
    <t>VI. НЕРАСПРЕДЕЛЕННАЯ ПРИБЫЛЬ ИЛИ 
ПЕРЕНЕСЕННЫЙ УБЫТОК (AOP 084-087)</t>
  </si>
  <si>
    <t>VII. ПРИБЫЛЬ ИЛИ УБЫТОК ОТЧЕТНОГО ГОДА (AOP 087-089)</t>
  </si>
  <si>
    <t>B)  РЕЗЕРВЫ (AOP 091 до 097)</t>
  </si>
  <si>
    <t>C)  ДОЛГОСРОЧНАЯ КРЕДИТОРСКАЯ ЗАДОЛЖЕННОСТЬ (AOP 098 до 109)</t>
  </si>
  <si>
    <t>D)  КРАТКОСРОЧНАЯ КРЕДИТОРСКАЯ ЗАДОЛЖЕННОСТЬ (AOP 110 до 124)</t>
  </si>
  <si>
    <t>F) ВСЕГО – ПАССИВ (AOP 067+091+098+110+125)</t>
  </si>
  <si>
    <t xml:space="preserve">    2. Доходы от продаж</t>
  </si>
  <si>
    <t>19 (3 до 6 - 7
 + 8 до 18)</t>
  </si>
  <si>
    <t>21 (19+20)</t>
  </si>
  <si>
    <t xml:space="preserve">Курсовые разницы, возникающие при пересчете в валюту представления </t>
  </si>
  <si>
    <t>3. Прибыль или убыток от последующей оценки долговых ценных бумаг по справедливой стоимости через прочую совокупную прибыль</t>
  </si>
  <si>
    <t>7. Изменения справедливой стоимости временной стоимости опциона</t>
  </si>
  <si>
    <t xml:space="preserve">8. Изменения справедливой стоимости форвардных элементов форвардных контрактов </t>
  </si>
  <si>
    <t>9. Прочие статьи, которые можно реклассифицировать в прибыль или убыток</t>
  </si>
  <si>
    <t xml:space="preserve">10. Налог на прибыль, относящийся к статьям, которые могут быть реклассифицированы в прибыль или убыток </t>
  </si>
  <si>
    <t xml:space="preserve">2. Курсовые разницы, возникающие при пересчете в валюту представления </t>
  </si>
  <si>
    <t>01.01.2025 г.</t>
  </si>
  <si>
    <t> 31.12.2025 г.</t>
  </si>
  <si>
    <t>на 31.12.2025 г.</t>
  </si>
  <si>
    <t>за отчетный период 1.1.2025 до 31.12.2025</t>
  </si>
  <si>
    <t>в период с 1.1.2025 по 31.12.2025</t>
  </si>
  <si>
    <t xml:space="preserve">ПРИМЕЧАНИЯ К ФИНАНСОВОЙ ОТЧЕТНОСТИ - GFI
(составляются за квартальные отчетные периоды)
Наименование эмитента:  АО АД ПЛАСТИК
ОИБ:   48351740621
Отчетный период:  1.1.2025 по 31.12.2025
Примечания к финансовой отчетности прилагаются к Интегрированному годовому отчету АД Пластик Группы вместе с заключением аудитора. Интегрированный годовой отчет доступен на веб-сайте Загребской фондовой биржи.
</t>
  </si>
  <si>
    <t>Резюме сравнения баланса ГФО-POD и баланса из Интегрированного годового отчета за 2025 год</t>
  </si>
  <si>
    <t>Статья ГФО-POD «Отложенные налоговые активы» (AOД 036; 3.466 тыс. EUR) раскрывается в Интегрированном годовом отчете по статье «Отложенные налоговые активы» (2.225 тыс. EUR), разница в 241 тыс. EUR относится к уменьшению отложенных налоговых активов на сумму созданного отложенного налогового обязательства по обязательствам по аренде, возникающим в соответствии со стандартом «МСФО 12».</t>
  </si>
  <si>
    <t>Статья ГФО-POD «Краткосрочные активы» (AOД 037; 47.629 тыс. EUR) раскрывается в Интегрированном годовом отчете в статьях «Запасы» (11.853 тыс. EUR), «Дебиторская задолженность покупателей» 23.498 тыс. EUR), «Прочая дебиторская задолженность» (4.163 тыс. EUR), «Краткосрочные кредиты выданные» (2.618 тыс. EUR) и «Денежные средства и их эквиваленты» (5.497 тыс. EUR).</t>
  </si>
  <si>
    <t>Статья ГФО-POD «Оплаченные расходы будущих периодов и начисленные доходы» (AOД 064; 931 тыс. EUR) раскрывается в Интегрированном годовом отчете в составе «Краткосрочных активов» в статьях «Оплаченные расходы будущих периодов» и «Начисленные доходы».</t>
  </si>
  <si>
    <t>Статья ГФО-POD «Резервы» (AOД 091; 331 тыс. EUR) раскрывается в Интегрированном годовом отчете в статье «Долгосрочные резервы».</t>
  </si>
  <si>
    <t>Статья ГФО-POD «Долгосрочная кредиторская задолженность» (AOД 098; 17.553 тыс. EUR) раскрывается в Интегрированном годовом отчете в статьях «Долгосрочные кредиты» (16.526 тыс. EUR), «Обязательства по аренде» (786 тыс. EUR). Разница в размере 241 тыс. EUR относится к созданию отложенного налогового обязательства по обязательствам по аренде, возникающим в соответствии со стандартом «МСФО 12», и раскрывается в Интегрированном годовом отчете как уменьшение статьи «Отложенные налоговые активы».</t>
  </si>
  <si>
    <t>Статья ГФО-POD «Отложенные налоговые обязательства» (AOД 109; 241 тыс. EUR) раскрывается в Интегрированном годовом отчете как уменьшение статьи «Отложенные налоговые активы», пояснено в статье ГФО-POD «AOД 036».</t>
  </si>
  <si>
    <t>ГФО-POD AOД 120,121,122 и часть AOД 124 (64 тыс. EUR) раскрываются в Интегрированном годовом отчете в статье «Прочая краткосрочная кредиторская задолженность» (2.872 тыс. EUR).</t>
  </si>
  <si>
    <t>Статья ГФО-POD «Прочая краткосрочная кредиторская задолженность» (AOД 124) раскрывается в Интегрированном годовом отчете в статьях «Обязательства по аренде» (603 тыс. EUR), «Краткосрочные резервы» (1.477 тыс. EUR) и часть в «Прочeй краткосрочной кредиторской задолженности» (64 тыс. EUR).</t>
  </si>
  <si>
    <t>ГФО-POD AOД-и 111, 113, 118 и 125 раскрываются в Интегрированном годовом отчете в статье «Кредиторская задолженность перед поставщиками» (17.435 тыс. EUR)</t>
  </si>
  <si>
    <t>Резюме сравнения отчета о прибылях и убытках ГФО-POD и отчета о совокупной прибыли из Интегрированного годового отчета за 2025 год</t>
  </si>
  <si>
    <t>ГФО-POD AOД-и 004, 005 и 006 раскрываются в Интегрированном годовом отчете по статье «Прочие доходы» (2.029 тыс. EUR), разница в 9 тыс. EUR относится к доходам от отмены резервов по судебным разбирательствам (9 тыс. EUR), в Интегрированном годовом отчете это отражено как уменьшение по статье «Резервы на покрытие рисков и затрат, нетто»</t>
  </si>
  <si>
    <t>Статья ГФО-POD «Затраты на сырье и материалы» (AOД 010; 56.793 тыс. EUR) раскрывается в Интегрированном годовом отчете по статье «Затраты на сырье и материалы» (56.923 тыс. EUR). Разница в размере  130 тыс. EUR отражена по статье «Прочие операционные расходы»; AOД 029, это относится к расходам по устаревшим запасам, нехватке запасов и корректировке стоимости запасов.</t>
  </si>
  <si>
    <t>Статья ГФО-POD «Прочие внешние затраты» (AOД 012; 9.835 тыс. EUR) раскрывается в Интегрированном годовом отчете в составе статьи «Затраты на услуги» (9.092 тыс. EUR). Разница в размере 743 тыс. EUR раскрывается в Интегрированном годовом отчете в статье «Затраты на персонал», данное относится к затратам на студенческие услуги, которые Компания решила раскрыть в соответствии с МСФО (IAS) 9 «Вознаграждения работникам» в составе «Затрат на персонал».</t>
  </si>
  <si>
    <t>Статья ГФО-POD «Затраты на персонал» (AOД 013; 24.665 тыс. EUR) раскрывается в Интегрированном годовом отчете в составе статьи «Затраты на персонал» (29.945 тыс. EUR). Разница в размере 5.280 тыс. EUR раскрывается в следующих ГФО-POD AOД: «Резервы» (AOД 023; 611 тыс. EUR это относиться к резервам по персоналу), «Прочие внешние затраты» (AOД 012; 743 тыс. EUR, затраты на студенческие услуги) и в «Прочих затратах» (AOД 018; 3.926 тыс. EUR). Данные разницы возникли в результате применения МСФО (IAS) 19 «Вознаграждения работникам», в рамках которого Компания обязана раскрывать в составе затрат на персонал все затраты, которые могут быть непосредственно отнесены на счет работника.</t>
  </si>
  <si>
    <t>Статья ГФО-POD «Прочие затраты»  (AOД 018; 5.720 тыс. EUR)  и «Прочие операционные расходы» (AOД 029; 713 тыс. EUR) раскрываются в Интегрированном годовом отчете как часть категории «Прочие операционные затраты» (2.401 тыс. EUR), частично в составе «Обесценение кредитов и дебиторской задолженности покупателей» (24 тыс. EUR) и  частично в составе «Затраты на сырье и материалы» (130 тыс. EUR). Разница в размере 3.926 тыс. EUR ранее объяснялась статьей «Затраты  на персонал».</t>
  </si>
  <si>
    <t>Статья ГФО-POD «Резервы» (AOД 022; 884  тыс. EUR) раскрывается в Интегрированном годовом отчете частично в составе статьи «Резервы на покрытие рисков и затрат, нетто» (264 тыс. EUR), остаток в 620  тыс. EUR раскрывается в Интегрированном годовом отчете в категории «Затраты на персонал». Вышеупомянутая разница возникла в результате применения МСФО 19 «Вознаграждения работникам», в рамках которого Общество обязано отражать в составе затрат на персонал все затраты, которые могут быть непосредственно отнесены на счет работника.</t>
  </si>
  <si>
    <t>Статья ГФО-POD «Финансовые расходы» (AOД 041; 1.686 тыс. EUR) раскрывается в Интегрированном годовом отчете в составе статьи «Финансовые расходы» (1.175  тыс. EUR)  а также «Обесценение кредитов и дебиторской задолженности покупателей» (511 тыс. EUR, относятся к обесценению дебиторской задолженности по кредитам субсидиарной компании).</t>
  </si>
  <si>
    <t>Статья ГФО-POD «Прочая долгосрочная кредиторская задолженность» (AOД 108; 786 тыс. EUR) раскрывается в Интегрированном годовом отчете в статьe «Обязательства по аренде» (786 тыс.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</si>
</sst>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sz val="9"/>
      <name val="Arial"/>
      <family val="2"/>
    </font>
    <font>
      <b/>
      <sz val="10"/>
      <name val="Arial"/>
      <family val="2"/>
    </font>
    <font>
      <sz val="10"/>
      <name val="Arial"/>
      <family val="2"/>
    </font>
    <font>
      <b/>
      <sz val="12"/>
      <color theme="1"/>
      <name val="Arial"/>
      <family val="2"/>
      <charset val="238"/>
    </font>
    <font>
      <sz val="10"/>
      <color theme="1"/>
      <name val="Arial"/>
      <family val="2"/>
      <charset val="238"/>
    </font>
    <font>
      <sz val="10"/>
      <color rgb="FFFF0000"/>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bottom style="thin">
        <color indexed="2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22"/>
      </bottom>
      <diagonal/>
    </border>
  </borders>
  <cellStyleXfs count="8">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xf numFmtId="0" fontId="1" fillId="0" borderId="0"/>
    <xf numFmtId="0" fontId="1" fillId="0" borderId="0"/>
  </cellStyleXfs>
  <cellXfs count="315">
    <xf numFmtId="0" fontId="0" fillId="0" borderId="0" xfId="0"/>
    <xf numFmtId="0" fontId="5" fillId="8" borderId="14" xfId="0"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10" borderId="14" xfId="0" applyNumberFormat="1" applyFont="1" applyFill="1" applyBorder="1" applyAlignment="1">
      <alignment horizontal="center" vertical="center"/>
    </xf>
    <xf numFmtId="0" fontId="15" fillId="0" borderId="0" xfId="3" applyAlignment="1">
      <alignment wrapText="1"/>
    </xf>
    <xf numFmtId="0" fontId="5" fillId="8" borderId="18" xfId="3" applyFont="1" applyFill="1" applyBorder="1" applyAlignment="1">
      <alignment horizontal="center" vertical="center" wrapText="1"/>
    </xf>
    <xf numFmtId="0" fontId="16" fillId="8" borderId="22" xfId="3" applyFont="1" applyFill="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30"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wrapText="1"/>
    </xf>
    <xf numFmtId="164" fontId="5" fillId="12" borderId="34" xfId="0" applyNumberFormat="1" applyFont="1" applyFill="1" applyBorder="1" applyAlignment="1">
      <alignment horizontal="center" vertical="center" wrapText="1"/>
    </xf>
    <xf numFmtId="3" fontId="15" fillId="0" borderId="0" xfId="4" applyNumberFormat="1" applyFont="1" applyAlignment="1">
      <alignment wrapText="1"/>
    </xf>
    <xf numFmtId="3" fontId="15" fillId="0" borderId="0" xfId="3" applyNumberFormat="1"/>
    <xf numFmtId="0" fontId="15" fillId="0" borderId="0" xfId="3"/>
    <xf numFmtId="0" fontId="16" fillId="8" borderId="14" xfId="5" applyFont="1" applyFill="1" applyBorder="1" applyAlignment="1">
      <alignment horizontal="center" vertical="center"/>
    </xf>
    <xf numFmtId="0" fontId="3" fillId="2" borderId="2" xfId="7" applyFont="1" applyFill="1" applyBorder="1"/>
    <xf numFmtId="0" fontId="1" fillId="2" borderId="3" xfId="7" applyFill="1" applyBorder="1"/>
    <xf numFmtId="0" fontId="1" fillId="0" borderId="0" xfId="7"/>
    <xf numFmtId="0" fontId="2" fillId="0" borderId="0" xfId="7" applyFont="1"/>
    <xf numFmtId="0" fontId="4" fillId="2" borderId="4" xfId="7" applyFont="1" applyFill="1" applyBorder="1" applyAlignment="1">
      <alignment horizontal="center" vertical="center"/>
    </xf>
    <xf numFmtId="0" fontId="4" fillId="2" borderId="0" xfId="7" applyFont="1" applyFill="1" applyAlignment="1">
      <alignment horizontal="center" vertical="center"/>
    </xf>
    <xf numFmtId="0" fontId="4" fillId="2" borderId="5" xfId="7" applyFont="1" applyFill="1" applyBorder="1" applyAlignment="1">
      <alignment horizontal="center" vertical="center"/>
    </xf>
    <xf numFmtId="0" fontId="6" fillId="2" borderId="0" xfId="7" applyFont="1" applyFill="1" applyAlignment="1">
      <alignment horizontal="center" vertical="center"/>
    </xf>
    <xf numFmtId="0" fontId="6" fillId="2" borderId="8" xfId="7" applyFont="1" applyFill="1" applyBorder="1" applyAlignment="1">
      <alignment vertical="center"/>
    </xf>
    <xf numFmtId="0" fontId="7" fillId="0" borderId="0" xfId="7" applyFont="1"/>
    <xf numFmtId="0" fontId="5" fillId="2" borderId="4" xfId="7" applyFont="1" applyFill="1" applyBorder="1" applyAlignment="1">
      <alignment vertical="center" wrapText="1"/>
    </xf>
    <xf numFmtId="0" fontId="5" fillId="2" borderId="0" xfId="7" applyFont="1" applyFill="1" applyAlignment="1">
      <alignment horizontal="right" vertical="center" wrapText="1"/>
    </xf>
    <xf numFmtId="0" fontId="5" fillId="2" borderId="0" xfId="7" applyFont="1" applyFill="1" applyAlignment="1">
      <alignment vertical="center" wrapText="1"/>
    </xf>
    <xf numFmtId="1" fontId="5" fillId="3" borderId="9" xfId="7" applyNumberFormat="1" applyFont="1" applyFill="1" applyBorder="1" applyAlignment="1" applyProtection="1">
      <alignment horizontal="center" vertical="center"/>
      <protection locked="0"/>
    </xf>
    <xf numFmtId="14" fontId="5" fillId="4" borderId="0" xfId="7" applyNumberFormat="1" applyFont="1" applyFill="1" applyAlignment="1" applyProtection="1">
      <alignment horizontal="center" vertical="center"/>
      <protection locked="0"/>
    </xf>
    <xf numFmtId="1" fontId="5" fillId="4" borderId="0" xfId="7" applyNumberFormat="1" applyFont="1" applyFill="1" applyAlignment="1" applyProtection="1">
      <alignment horizontal="center" vertical="center"/>
      <protection locked="0"/>
    </xf>
    <xf numFmtId="0" fontId="6" fillId="2" borderId="5" xfId="7" applyFont="1" applyFill="1" applyBorder="1" applyAlignment="1">
      <alignment vertical="center"/>
    </xf>
    <xf numFmtId="0" fontId="27" fillId="2" borderId="0" xfId="7" applyFont="1" applyFill="1" applyAlignment="1">
      <alignment vertical="center" wrapText="1"/>
    </xf>
    <xf numFmtId="14" fontId="5" fillId="5" borderId="0" xfId="7" applyNumberFormat="1" applyFont="1" applyFill="1" applyAlignment="1" applyProtection="1">
      <alignment horizontal="center" vertical="center"/>
      <protection locked="0"/>
    </xf>
    <xf numFmtId="0" fontId="1" fillId="6" borderId="0" xfId="7" applyFill="1"/>
    <xf numFmtId="1" fontId="5" fillId="5" borderId="0" xfId="7" applyNumberFormat="1" applyFont="1" applyFill="1" applyAlignment="1" applyProtection="1">
      <alignment horizontal="center" vertical="center"/>
      <protection locked="0"/>
    </xf>
    <xf numFmtId="0" fontId="1" fillId="2" borderId="5" xfId="7" applyFill="1" applyBorder="1"/>
    <xf numFmtId="0" fontId="10" fillId="2" borderId="4" xfId="7" applyFont="1" applyFill="1" applyBorder="1" applyAlignment="1">
      <alignment wrapText="1"/>
    </xf>
    <xf numFmtId="0" fontId="10" fillId="2" borderId="5" xfId="7" applyFont="1" applyFill="1" applyBorder="1" applyAlignment="1">
      <alignment wrapText="1"/>
    </xf>
    <xf numFmtId="0" fontId="10" fillId="2" borderId="4" xfId="7" applyFont="1" applyFill="1" applyBorder="1"/>
    <xf numFmtId="0" fontId="10" fillId="2" borderId="0" xfId="7" applyFont="1" applyFill="1"/>
    <xf numFmtId="0" fontId="10" fillId="2" borderId="0" xfId="7" applyFont="1" applyFill="1" applyAlignment="1">
      <alignment wrapText="1"/>
    </xf>
    <xf numFmtId="0" fontId="10" fillId="2" borderId="5" xfId="7" applyFont="1" applyFill="1" applyBorder="1"/>
    <xf numFmtId="0" fontId="11" fillId="2" borderId="5" xfId="7" applyFont="1" applyFill="1" applyBorder="1" applyAlignment="1">
      <alignment vertical="center"/>
    </xf>
    <xf numFmtId="0" fontId="6" fillId="2" borderId="4" xfId="7" applyFont="1" applyFill="1" applyBorder="1" applyAlignment="1">
      <alignment horizontal="right" vertical="center" wrapText="1"/>
    </xf>
    <xf numFmtId="0" fontId="11" fillId="2" borderId="0" xfId="7" applyFont="1" applyFill="1" applyAlignment="1">
      <alignment vertical="center"/>
    </xf>
    <xf numFmtId="0" fontId="10" fillId="2" borderId="0" xfId="7" applyFont="1" applyFill="1" applyAlignment="1">
      <alignment vertical="top"/>
    </xf>
    <xf numFmtId="0" fontId="5" fillId="3" borderId="9" xfId="7" applyFont="1" applyFill="1" applyBorder="1" applyAlignment="1" applyProtection="1">
      <alignment horizontal="center" vertical="center"/>
      <protection locked="0"/>
    </xf>
    <xf numFmtId="0" fontId="5" fillId="2" borderId="0" xfId="7" applyFont="1" applyFill="1" applyAlignment="1">
      <alignment vertical="center"/>
    </xf>
    <xf numFmtId="0" fontId="10" fillId="2" borderId="0" xfId="7" applyFont="1" applyFill="1" applyAlignment="1">
      <alignment vertical="center"/>
    </xf>
    <xf numFmtId="0" fontId="10" fillId="2" borderId="5" xfId="7" applyFont="1" applyFill="1" applyBorder="1" applyAlignment="1">
      <alignment vertical="center"/>
    </xf>
    <xf numFmtId="49" fontId="5" fillId="3" borderId="9" xfId="7" applyNumberFormat="1" applyFont="1" applyFill="1" applyBorder="1" applyAlignment="1" applyProtection="1">
      <alignment horizontal="center" vertical="center"/>
      <protection locked="0"/>
    </xf>
    <xf numFmtId="0" fontId="12" fillId="2" borderId="0" xfId="7" applyFont="1" applyFill="1" applyAlignment="1">
      <alignment vertical="center"/>
    </xf>
    <xf numFmtId="0" fontId="12" fillId="2" borderId="5" xfId="7" applyFont="1" applyFill="1" applyBorder="1" applyAlignment="1">
      <alignment vertical="center"/>
    </xf>
    <xf numFmtId="0" fontId="5" fillId="2" borderId="0" xfId="7" applyFont="1" applyFill="1" applyAlignment="1">
      <alignment horizontal="center" vertical="center"/>
    </xf>
    <xf numFmtId="0" fontId="6" fillId="2" borderId="5" xfId="7" applyFont="1" applyFill="1" applyBorder="1" applyAlignment="1">
      <alignment horizontal="center" vertical="center"/>
    </xf>
    <xf numFmtId="0" fontId="5" fillId="3" borderId="7" xfId="7" applyFont="1" applyFill="1" applyBorder="1" applyAlignment="1" applyProtection="1">
      <alignment horizontal="center" vertical="center"/>
      <protection locked="0"/>
    </xf>
    <xf numFmtId="0" fontId="10" fillId="2" borderId="0" xfId="7" applyFont="1" applyFill="1" applyAlignment="1">
      <alignment vertical="top" wrapText="1"/>
    </xf>
    <xf numFmtId="0" fontId="10" fillId="2" borderId="4" xfId="7" applyFont="1" applyFill="1" applyBorder="1" applyAlignment="1">
      <alignment vertical="top"/>
    </xf>
    <xf numFmtId="0" fontId="12" fillId="2" borderId="5" xfId="7" applyFont="1" applyFill="1" applyBorder="1"/>
    <xf numFmtId="0" fontId="1" fillId="2" borderId="6" xfId="7" applyFill="1" applyBorder="1"/>
    <xf numFmtId="0" fontId="1" fillId="2" borderId="10" xfId="7" applyFill="1" applyBorder="1"/>
    <xf numFmtId="0" fontId="1" fillId="2" borderId="7" xfId="7" applyFill="1" applyBorder="1"/>
    <xf numFmtId="0" fontId="6" fillId="2" borderId="0" xfId="7" applyFont="1" applyFill="1" applyAlignment="1">
      <alignment horizontal="right" vertical="center" wrapText="1"/>
    </xf>
    <xf numFmtId="0" fontId="5" fillId="8" borderId="14" xfId="5" applyFont="1" applyFill="1" applyBorder="1" applyAlignment="1">
      <alignment horizontal="center" vertical="center" wrapText="1"/>
    </xf>
    <xf numFmtId="0" fontId="0" fillId="0" borderId="0" xfId="7" applyFont="1"/>
    <xf numFmtId="0" fontId="13" fillId="0" borderId="0" xfId="4" applyFont="1" applyAlignment="1">
      <alignment horizontal="center" vertical="center" wrapText="1"/>
    </xf>
    <xf numFmtId="0" fontId="15" fillId="0" borderId="0" xfId="3" applyAlignment="1">
      <alignment horizontal="center" vertical="center" wrapText="1"/>
    </xf>
    <xf numFmtId="0" fontId="5" fillId="3" borderId="51" xfId="0" applyFont="1" applyFill="1" applyBorder="1" applyAlignment="1" applyProtection="1">
      <alignment horizontal="center" vertical="center"/>
      <protection locked="0"/>
    </xf>
    <xf numFmtId="164" fontId="5" fillId="2" borderId="14"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2" fillId="8" borderId="39"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xf>
    <xf numFmtId="3" fontId="22" fillId="8" borderId="42" xfId="0" applyNumberFormat="1" applyFont="1" applyFill="1" applyBorder="1" applyAlignment="1">
      <alignment horizontal="center" vertical="center" wrapText="1"/>
    </xf>
    <xf numFmtId="3" fontId="22" fillId="8" borderId="42" xfId="0" applyNumberFormat="1" applyFont="1" applyFill="1" applyBorder="1" applyAlignment="1">
      <alignment horizontal="center" vertical="center"/>
    </xf>
    <xf numFmtId="3" fontId="22" fillId="8" borderId="43" xfId="0" applyNumberFormat="1" applyFont="1" applyFill="1" applyBorder="1" applyAlignment="1">
      <alignment horizontal="center" vertical="center"/>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165" fontId="16" fillId="0" borderId="44" xfId="0" applyNumberFormat="1" applyFont="1" applyBorder="1" applyAlignment="1">
      <alignment horizontal="center" vertical="center"/>
    </xf>
    <xf numFmtId="165" fontId="16" fillId="10" borderId="44" xfId="0" applyNumberFormat="1" applyFont="1" applyFill="1" applyBorder="1" applyAlignment="1">
      <alignment horizontal="center" vertical="center"/>
    </xf>
    <xf numFmtId="165" fontId="16" fillId="10" borderId="45" xfId="0" applyNumberFormat="1" applyFont="1" applyFill="1" applyBorder="1" applyAlignment="1">
      <alignment horizontal="center" vertical="center"/>
    </xf>
    <xf numFmtId="165" fontId="16" fillId="0" borderId="45" xfId="0" applyNumberFormat="1" applyFont="1" applyBorder="1" applyAlignment="1">
      <alignment horizontal="center" vertical="center"/>
    </xf>
    <xf numFmtId="4" fontId="16" fillId="8" borderId="12" xfId="5" applyNumberFormat="1" applyFont="1" applyFill="1" applyBorder="1" applyAlignment="1">
      <alignment horizontal="center" vertical="center" wrapText="1"/>
    </xf>
    <xf numFmtId="4" fontId="16" fillId="8" borderId="14" xfId="5" applyNumberFormat="1" applyFont="1" applyFill="1" applyBorder="1" applyAlignment="1">
      <alignment horizontal="center" vertical="center" wrapText="1"/>
    </xf>
    <xf numFmtId="4" fontId="20" fillId="12" borderId="14" xfId="6" applyNumberFormat="1" applyFont="1" applyFill="1" applyBorder="1" applyAlignment="1">
      <alignment horizontal="right" vertical="center" shrinkToFit="1"/>
    </xf>
    <xf numFmtId="4" fontId="6" fillId="0" borderId="14" xfId="6" applyNumberFormat="1" applyFont="1" applyBorder="1" applyAlignment="1" applyProtection="1">
      <alignment horizontal="right" vertical="center" shrinkToFit="1"/>
      <protection locked="0"/>
    </xf>
    <xf numFmtId="4" fontId="20" fillId="12" borderId="14" xfId="6" applyNumberFormat="1" applyFont="1" applyFill="1" applyBorder="1" applyAlignment="1" applyProtection="1">
      <alignment horizontal="right" vertical="center" shrinkToFit="1"/>
      <protection locked="0"/>
    </xf>
    <xf numFmtId="4" fontId="20" fillId="0" borderId="14" xfId="6" applyNumberFormat="1" applyFont="1" applyBorder="1" applyAlignment="1" applyProtection="1">
      <alignment horizontal="right" vertical="center" shrinkToFit="1"/>
      <protection locked="0"/>
    </xf>
    <xf numFmtId="4" fontId="20" fillId="12" borderId="14" xfId="6" applyNumberFormat="1" applyFont="1" applyFill="1" applyBorder="1" applyAlignment="1">
      <alignment vertical="center"/>
    </xf>
    <xf numFmtId="4" fontId="6" fillId="0" borderId="14" xfId="6" applyNumberFormat="1" applyFont="1" applyBorder="1" applyAlignment="1" applyProtection="1">
      <alignment vertical="center"/>
      <protection locked="0"/>
    </xf>
    <xf numFmtId="4" fontId="6" fillId="0" borderId="14" xfId="0" applyNumberFormat="1" applyFont="1" applyBorder="1" applyAlignment="1" applyProtection="1">
      <alignment vertical="center"/>
      <protection locked="0"/>
    </xf>
    <xf numFmtId="4" fontId="6" fillId="0" borderId="14" xfId="5" applyNumberFormat="1" applyFont="1" applyBorder="1" applyAlignment="1" applyProtection="1">
      <alignment vertical="center"/>
      <protection locked="0"/>
    </xf>
    <xf numFmtId="4" fontId="0" fillId="0" borderId="0" xfId="0" applyNumberFormat="1"/>
    <xf numFmtId="4" fontId="16" fillId="8" borderId="18" xfId="3" applyNumberFormat="1" applyFont="1" applyFill="1" applyBorder="1" applyAlignment="1">
      <alignment horizontal="center" vertical="center" wrapText="1"/>
    </xf>
    <xf numFmtId="4" fontId="16" fillId="8" borderId="22" xfId="3" applyNumberFormat="1" applyFont="1" applyFill="1" applyBorder="1" applyAlignment="1">
      <alignment horizontal="center" vertical="center" wrapText="1"/>
    </xf>
    <xf numFmtId="4" fontId="6" fillId="0" borderId="47" xfId="0" applyNumberFormat="1" applyFont="1" applyBorder="1" applyAlignment="1" applyProtection="1">
      <alignment horizontal="right" vertical="center"/>
      <protection locked="0"/>
    </xf>
    <xf numFmtId="4" fontId="20" fillId="12" borderId="30" xfId="0" applyNumberFormat="1" applyFont="1" applyFill="1" applyBorder="1" applyAlignment="1">
      <alignment horizontal="right" vertical="center" wrapText="1"/>
    </xf>
    <xf numFmtId="4" fontId="6" fillId="0" borderId="30" xfId="0" applyNumberFormat="1" applyFont="1" applyBorder="1" applyAlignment="1" applyProtection="1">
      <alignment horizontal="right" vertical="center"/>
      <protection locked="0"/>
    </xf>
    <xf numFmtId="4" fontId="20" fillId="12" borderId="34" xfId="0" applyNumberFormat="1" applyFont="1" applyFill="1" applyBorder="1" applyAlignment="1">
      <alignment horizontal="right" vertical="center" wrapText="1"/>
    </xf>
    <xf numFmtId="4" fontId="6" fillId="0" borderId="47" xfId="0" applyNumberFormat="1" applyFont="1" applyBorder="1" applyAlignment="1" applyProtection="1">
      <alignment vertical="center"/>
      <protection locked="0"/>
    </xf>
    <xf numFmtId="4" fontId="6" fillId="0" borderId="30" xfId="0" applyNumberFormat="1" applyFont="1" applyBorder="1" applyAlignment="1" applyProtection="1">
      <alignment vertical="center"/>
      <protection locked="0"/>
    </xf>
    <xf numFmtId="4" fontId="20" fillId="12" borderId="30" xfId="0" applyNumberFormat="1" applyFont="1" applyFill="1" applyBorder="1" applyAlignment="1">
      <alignment vertical="center" wrapText="1"/>
    </xf>
    <xf numFmtId="4" fontId="20" fillId="12" borderId="34" xfId="0" applyNumberFormat="1" applyFont="1" applyFill="1" applyBorder="1" applyAlignment="1">
      <alignment vertical="center" wrapText="1"/>
    </xf>
    <xf numFmtId="4" fontId="15" fillId="0" borderId="0" xfId="3" applyNumberFormat="1" applyAlignment="1">
      <alignment wrapText="1"/>
    </xf>
    <xf numFmtId="4" fontId="16" fillId="8" borderId="14" xfId="0" applyNumberFormat="1" applyFont="1" applyFill="1" applyBorder="1" applyAlignment="1">
      <alignment horizontal="center" vertical="center" wrapText="1"/>
    </xf>
    <xf numFmtId="4" fontId="6" fillId="0" borderId="14" xfId="0" applyNumberFormat="1" applyFont="1" applyBorder="1" applyAlignment="1" applyProtection="1">
      <alignment horizontal="right" vertical="center" shrinkToFit="1"/>
      <protection locked="0"/>
    </xf>
    <xf numFmtId="4" fontId="17" fillId="10" borderId="14" xfId="0" applyNumberFormat="1" applyFont="1" applyFill="1" applyBorder="1" applyAlignment="1">
      <alignment horizontal="right" vertical="center" shrinkToFit="1"/>
    </xf>
    <xf numFmtId="4" fontId="6" fillId="2" borderId="14" xfId="0" applyNumberFormat="1" applyFont="1" applyFill="1" applyBorder="1" applyAlignment="1" applyProtection="1">
      <alignment horizontal="right" vertical="center" shrinkToFit="1"/>
      <protection locked="0"/>
    </xf>
    <xf numFmtId="4" fontId="23" fillId="0" borderId="14" xfId="0" applyNumberFormat="1" applyFont="1" applyBorder="1" applyAlignment="1" applyProtection="1">
      <alignment vertical="center"/>
      <protection locked="0" hidden="1"/>
    </xf>
    <xf numFmtId="4" fontId="23" fillId="0" borderId="14" xfId="0" applyNumberFormat="1" applyFont="1" applyBorder="1" applyAlignment="1" applyProtection="1">
      <alignment vertical="center"/>
      <protection locked="0"/>
    </xf>
    <xf numFmtId="4" fontId="15" fillId="0" borderId="0" xfId="5" applyNumberFormat="1" applyProtection="1">
      <protection locked="0"/>
    </xf>
    <xf numFmtId="4" fontId="23" fillId="0" borderId="44" xfId="0" applyNumberFormat="1" applyFont="1" applyBorder="1" applyAlignment="1" applyProtection="1">
      <alignment vertical="center" shrinkToFit="1"/>
      <protection locked="0"/>
    </xf>
    <xf numFmtId="4" fontId="26" fillId="10" borderId="44" xfId="0" applyNumberFormat="1" applyFont="1" applyFill="1" applyBorder="1" applyAlignment="1">
      <alignment vertical="center" shrinkToFit="1"/>
    </xf>
    <xf numFmtId="4" fontId="23" fillId="15" borderId="44" xfId="0" applyNumberFormat="1" applyFont="1" applyFill="1" applyBorder="1" applyAlignment="1">
      <alignment vertical="center" shrinkToFit="1"/>
    </xf>
    <xf numFmtId="4" fontId="26" fillId="10" borderId="45" xfId="0" applyNumberFormat="1" applyFont="1" applyFill="1" applyBorder="1" applyAlignment="1">
      <alignment vertical="center" shrinkToFit="1"/>
    </xf>
    <xf numFmtId="4" fontId="26" fillId="0" borderId="44" xfId="0" applyNumberFormat="1" applyFont="1" applyBorder="1" applyAlignment="1">
      <alignment vertical="center" shrinkToFit="1"/>
    </xf>
    <xf numFmtId="4" fontId="26" fillId="0" borderId="45" xfId="0" applyNumberFormat="1" applyFont="1" applyBorder="1" applyAlignment="1">
      <alignment vertical="center" shrinkToFit="1"/>
    </xf>
    <xf numFmtId="0" fontId="6" fillId="2" borderId="4" xfId="7" applyFont="1" applyFill="1" applyBorder="1" applyAlignment="1">
      <alignment horizontal="right" vertical="center" wrapText="1"/>
    </xf>
    <xf numFmtId="0" fontId="6" fillId="2" borderId="0" xfId="7" applyFont="1" applyFill="1" applyAlignment="1">
      <alignment horizontal="right" vertical="center" wrapText="1"/>
    </xf>
    <xf numFmtId="0" fontId="10" fillId="3" borderId="50" xfId="7" applyFont="1" applyFill="1" applyBorder="1" applyAlignment="1" applyProtection="1">
      <alignment vertical="center"/>
      <protection locked="0"/>
    </xf>
    <xf numFmtId="0" fontId="10" fillId="3" borderId="48" xfId="7" applyFont="1" applyFill="1" applyBorder="1" applyAlignment="1" applyProtection="1">
      <alignment vertical="center"/>
      <protection locked="0"/>
    </xf>
    <xf numFmtId="0" fontId="10" fillId="3" borderId="49" xfId="7" applyFont="1" applyFill="1" applyBorder="1" applyAlignment="1" applyProtection="1">
      <alignment vertical="center"/>
      <protection locked="0"/>
    </xf>
    <xf numFmtId="0" fontId="6" fillId="2" borderId="2" xfId="7" applyFont="1" applyFill="1" applyBorder="1" applyAlignment="1">
      <alignment horizontal="left" vertical="center" wrapText="1"/>
    </xf>
    <xf numFmtId="0" fontId="6" fillId="2" borderId="11" xfId="7" applyFont="1" applyFill="1" applyBorder="1" applyAlignment="1">
      <alignment horizontal="left" vertical="center" wrapText="1"/>
    </xf>
    <xf numFmtId="0" fontId="10" fillId="2" borderId="0" xfId="7" applyFont="1" applyFill="1"/>
    <xf numFmtId="0" fontId="10" fillId="3" borderId="6" xfId="7" applyFont="1" applyFill="1" applyBorder="1" applyAlignment="1" applyProtection="1">
      <alignment vertical="center"/>
      <protection locked="0"/>
    </xf>
    <xf numFmtId="0" fontId="10" fillId="3" borderId="10" xfId="7" applyFont="1" applyFill="1" applyBorder="1" applyAlignment="1" applyProtection="1">
      <alignment vertical="center"/>
      <protection locked="0"/>
    </xf>
    <xf numFmtId="0" fontId="10" fillId="3" borderId="7" xfId="7" applyFont="1" applyFill="1" applyBorder="1" applyAlignment="1" applyProtection="1">
      <alignment vertical="center"/>
      <protection locked="0"/>
    </xf>
    <xf numFmtId="0" fontId="5" fillId="3" borderId="6" xfId="7" applyFont="1" applyFill="1" applyBorder="1" applyAlignment="1" applyProtection="1">
      <alignment vertical="center"/>
      <protection locked="0"/>
    </xf>
    <xf numFmtId="0" fontId="5" fillId="3" borderId="10" xfId="7" applyFont="1" applyFill="1" applyBorder="1" applyAlignment="1" applyProtection="1">
      <alignment vertical="center"/>
      <protection locked="0"/>
    </xf>
    <xf numFmtId="0" fontId="5" fillId="3" borderId="7" xfId="7" applyFont="1" applyFill="1" applyBorder="1" applyAlignment="1" applyProtection="1">
      <alignment vertical="center"/>
      <protection locked="0"/>
    </xf>
    <xf numFmtId="0" fontId="6" fillId="2" borderId="0" xfId="7"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7" applyFont="1" applyFill="1" applyAlignment="1">
      <alignment horizontal="center" vertical="center"/>
    </xf>
    <xf numFmtId="0" fontId="6" fillId="2" borderId="5" xfId="7" applyFont="1" applyFill="1" applyBorder="1" applyAlignment="1">
      <alignment horizontal="center" vertical="center"/>
    </xf>
    <xf numFmtId="0" fontId="5" fillId="3" borderId="6" xfId="7" applyFont="1" applyFill="1" applyBorder="1" applyAlignment="1" applyProtection="1">
      <alignment horizontal="center" vertical="center"/>
      <protection locked="0"/>
    </xf>
    <xf numFmtId="0" fontId="5" fillId="3" borderId="7" xfId="7" applyFont="1" applyFill="1" applyBorder="1" applyAlignment="1" applyProtection="1">
      <alignment horizontal="center" vertical="center"/>
      <protection locked="0"/>
    </xf>
    <xf numFmtId="0" fontId="6" fillId="2" borderId="4" xfId="7" applyFont="1" applyFill="1" applyBorder="1" applyAlignment="1">
      <alignment horizontal="left" vertical="center"/>
    </xf>
    <xf numFmtId="0" fontId="6" fillId="2" borderId="0" xfId="7" applyFont="1" applyFill="1" applyAlignment="1">
      <alignment horizontal="left" vertical="center"/>
    </xf>
    <xf numFmtId="0" fontId="10" fillId="2" borderId="0" xfId="7" applyFont="1" applyFill="1" applyAlignment="1">
      <alignment vertical="top"/>
    </xf>
    <xf numFmtId="0" fontId="6" fillId="2" borderId="0" xfId="7" applyFont="1" applyFill="1" applyAlignment="1">
      <alignment vertical="top"/>
    </xf>
    <xf numFmtId="0" fontId="5" fillId="3" borderId="6" xfId="7" applyFont="1" applyFill="1" applyBorder="1" applyAlignment="1" applyProtection="1">
      <alignment horizontal="right" vertical="center"/>
      <protection locked="0"/>
    </xf>
    <xf numFmtId="0" fontId="5" fillId="3" borderId="10" xfId="7" applyFont="1" applyFill="1" applyBorder="1" applyAlignment="1" applyProtection="1">
      <alignment horizontal="right" vertical="center"/>
      <protection locked="0"/>
    </xf>
    <xf numFmtId="0" fontId="5" fillId="3" borderId="7" xfId="7" applyFont="1" applyFill="1" applyBorder="1" applyAlignment="1" applyProtection="1">
      <alignment horizontal="right" vertical="center"/>
      <protection locked="0"/>
    </xf>
    <xf numFmtId="0" fontId="10" fillId="2" borderId="0" xfId="7" applyFont="1" applyFill="1" applyProtection="1">
      <protection locked="0"/>
    </xf>
    <xf numFmtId="0" fontId="10" fillId="2" borderId="0" xfId="7" applyFont="1" applyFill="1" applyAlignment="1">
      <alignment vertical="top" wrapText="1"/>
    </xf>
    <xf numFmtId="0" fontId="28" fillId="2" borderId="4" xfId="7" applyFont="1" applyFill="1" applyBorder="1" applyAlignment="1">
      <alignment horizontal="center" vertical="center"/>
    </xf>
    <xf numFmtId="0" fontId="6" fillId="2" borderId="4" xfId="7" applyFont="1" applyFill="1" applyBorder="1" applyAlignment="1">
      <alignment horizontal="center" vertical="center"/>
    </xf>
    <xf numFmtId="0" fontId="6" fillId="2" borderId="4" xfId="7" applyFont="1" applyFill="1" applyBorder="1" applyAlignment="1">
      <alignment horizontal="right" vertical="center"/>
    </xf>
    <xf numFmtId="0" fontId="6" fillId="2" borderId="0" xfId="7" applyFont="1" applyFill="1" applyAlignment="1">
      <alignment horizontal="right" vertical="center"/>
    </xf>
    <xf numFmtId="0" fontId="11" fillId="2" borderId="0" xfId="7" applyFont="1" applyFill="1" applyAlignment="1">
      <alignment vertical="center"/>
    </xf>
    <xf numFmtId="0" fontId="10" fillId="3" borderId="6" xfId="7" applyFont="1" applyFill="1" applyBorder="1" applyProtection="1">
      <protection locked="0"/>
    </xf>
    <xf numFmtId="0" fontId="10" fillId="3" borderId="10" xfId="7" applyFont="1" applyFill="1" applyBorder="1" applyProtection="1">
      <protection locked="0"/>
    </xf>
    <xf numFmtId="0" fontId="10" fillId="3" borderId="7" xfId="7"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7" applyNumberFormat="1" applyFont="1" applyFill="1" applyBorder="1" applyAlignment="1" applyProtection="1">
      <alignment horizontal="center" vertical="center"/>
      <protection locked="0"/>
    </xf>
    <xf numFmtId="49" fontId="5" fillId="3" borderId="7" xfId="7" applyNumberFormat="1" applyFont="1" applyFill="1" applyBorder="1" applyAlignment="1" applyProtection="1">
      <alignment horizontal="center" vertical="center"/>
      <protection locked="0"/>
    </xf>
    <xf numFmtId="0" fontId="10" fillId="2" borderId="4" xfId="7" applyFont="1" applyFill="1" applyBorder="1" applyAlignment="1">
      <alignment vertical="center" wrapText="1"/>
    </xf>
    <xf numFmtId="0" fontId="10" fillId="2" borderId="0" xfId="7"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7"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7" applyFont="1" applyFill="1" applyBorder="1" applyAlignment="1">
      <alignment vertical="center"/>
    </xf>
    <xf numFmtId="0" fontId="8" fillId="2" borderId="4" xfId="7" applyFont="1" applyFill="1" applyBorder="1" applyAlignment="1">
      <alignment horizontal="center" vertical="center" wrapText="1"/>
    </xf>
    <xf numFmtId="0" fontId="8" fillId="2" borderId="0" xfId="7" applyFont="1" applyFill="1" applyAlignment="1">
      <alignment horizontal="center" vertical="center" wrapText="1"/>
    </xf>
    <xf numFmtId="0" fontId="10" fillId="2" borderId="0" xfId="7" applyFont="1" applyFill="1" applyAlignment="1">
      <alignment wrapText="1"/>
    </xf>
    <xf numFmtId="0" fontId="31" fillId="2" borderId="1" xfId="0" applyFont="1" applyFill="1" applyBorder="1" applyAlignment="1">
      <alignment vertical="center"/>
    </xf>
    <xf numFmtId="0" fontId="31" fillId="2" borderId="2" xfId="0" applyFont="1" applyFill="1" applyBorder="1" applyAlignment="1">
      <alignment vertical="center"/>
    </xf>
    <xf numFmtId="0" fontId="4" fillId="2" borderId="4" xfId="7" applyFont="1" applyFill="1" applyBorder="1" applyAlignment="1">
      <alignment horizontal="center" vertical="center"/>
    </xf>
    <xf numFmtId="0" fontId="4" fillId="2" borderId="0" xfId="7" applyFont="1" applyFill="1" applyAlignment="1">
      <alignment horizontal="center" vertical="center"/>
    </xf>
    <xf numFmtId="0" fontId="4" fillId="2" borderId="5" xfId="7" applyFont="1" applyFill="1" applyBorder="1" applyAlignment="1">
      <alignment horizontal="center" vertical="center"/>
    </xf>
    <xf numFmtId="0" fontId="5" fillId="2" borderId="4" xfId="2" applyFont="1" applyFill="1" applyBorder="1" applyAlignment="1" applyProtection="1">
      <alignment horizontal="left" vertical="center" wrapText="1"/>
      <protection hidden="1"/>
    </xf>
    <xf numFmtId="0" fontId="5" fillId="2" borderId="0" xfId="2" applyFont="1" applyFill="1" applyAlignment="1" applyProtection="1">
      <alignment horizontal="left" vertical="center" wrapText="1"/>
      <protection hidden="1"/>
    </xf>
    <xf numFmtId="0" fontId="5" fillId="2" borderId="5" xfId="2" applyFont="1" applyFill="1" applyBorder="1" applyAlignment="1" applyProtection="1">
      <alignment horizontal="left" vertical="center" wrapText="1"/>
      <protection hidden="1"/>
    </xf>
    <xf numFmtId="14" fontId="5" fillId="3" borderId="6" xfId="7" applyNumberFormat="1" applyFont="1" applyFill="1" applyBorder="1" applyAlignment="1" applyProtection="1">
      <alignment horizontal="center" vertical="center"/>
      <protection locked="0"/>
    </xf>
    <xf numFmtId="14" fontId="5" fillId="3" borderId="7" xfId="7" applyNumberFormat="1" applyFont="1" applyFill="1" applyBorder="1" applyAlignment="1" applyProtection="1">
      <alignment horizontal="center" vertical="center"/>
      <protection locked="0"/>
    </xf>
    <xf numFmtId="0" fontId="5" fillId="2" borderId="4" xfId="7" applyFont="1" applyFill="1" applyBorder="1" applyAlignment="1">
      <alignment horizontal="center" vertical="center" wrapText="1"/>
    </xf>
    <xf numFmtId="0" fontId="5" fillId="2" borderId="0" xfId="7" applyFont="1" applyFill="1" applyAlignment="1">
      <alignment horizontal="center" vertical="center" wrapText="1"/>
    </xf>
    <xf numFmtId="0" fontId="5" fillId="2" borderId="5" xfId="7" applyFont="1" applyFill="1" applyBorder="1" applyAlignment="1">
      <alignment horizontal="center" vertical="center" wrapText="1"/>
    </xf>
    <xf numFmtId="0" fontId="10" fillId="2" borderId="4" xfId="7"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9"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0" fillId="0" borderId="48"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5" applyFont="1" applyBorder="1" applyAlignment="1">
      <alignment horizontal="left" vertical="center" wrapText="1" indent="1"/>
    </xf>
    <xf numFmtId="0" fontId="6" fillId="0" borderId="14" xfId="0" applyFont="1" applyBorder="1" applyAlignment="1">
      <alignment horizontal="left" vertical="center" wrapText="1" indent="1"/>
    </xf>
    <xf numFmtId="0" fontId="19" fillId="12" borderId="14" xfId="0" applyFont="1" applyFill="1" applyBorder="1" applyAlignment="1">
      <alignment horizontal="left" vertical="center" wrapText="1"/>
    </xf>
    <xf numFmtId="0" fontId="18" fillId="12"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5" fillId="9" borderId="14" xfId="6" applyFont="1" applyFill="1" applyBorder="1" applyAlignment="1">
      <alignment horizontal="left" vertical="center" wrapText="1"/>
    </xf>
    <xf numFmtId="0" fontId="5" fillId="9" borderId="14" xfId="6" applyFont="1" applyFill="1" applyBorder="1" applyAlignment="1">
      <alignment vertical="center" wrapText="1"/>
    </xf>
    <xf numFmtId="0" fontId="1" fillId="0" borderId="14" xfId="6" applyBorder="1"/>
    <xf numFmtId="0" fontId="6" fillId="12" borderId="14" xfId="0" applyFont="1" applyFill="1" applyBorder="1" applyAlignment="1">
      <alignment horizontal="left" vertical="center" wrapText="1" indent="1"/>
    </xf>
    <xf numFmtId="0" fontId="18" fillId="9" borderId="14" xfId="6" applyFont="1" applyFill="1" applyBorder="1" applyAlignment="1">
      <alignment horizontal="left" vertical="center" wrapText="1"/>
    </xf>
    <xf numFmtId="0" fontId="18" fillId="9" borderId="14" xfId="6"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3" fillId="0" borderId="0" xfId="5" applyFont="1" applyAlignment="1" applyProtection="1">
      <alignment horizontal="center" vertical="center" wrapText="1"/>
      <protection locked="0"/>
    </xf>
    <xf numFmtId="0" fontId="1" fillId="0" borderId="0" xfId="6" applyAlignment="1" applyProtection="1">
      <alignment horizontal="center" vertical="center" wrapText="1"/>
      <protection locked="0"/>
    </xf>
    <xf numFmtId="0" fontId="14" fillId="0" borderId="0" xfId="5" applyFont="1" applyAlignment="1" applyProtection="1">
      <alignment horizontal="center" vertical="top" wrapText="1"/>
      <protection locked="0"/>
    </xf>
    <xf numFmtId="0" fontId="1" fillId="0" borderId="0" xfId="6" applyAlignment="1" applyProtection="1">
      <alignment horizontal="center" wrapText="1"/>
      <protection locked="0"/>
    </xf>
    <xf numFmtId="0" fontId="14" fillId="11" borderId="6" xfId="5" applyFont="1" applyFill="1" applyBorder="1" applyAlignment="1" applyProtection="1">
      <alignment vertical="center" wrapText="1"/>
      <protection locked="0"/>
    </xf>
    <xf numFmtId="0" fontId="1" fillId="0" borderId="10" xfId="6" applyBorder="1" applyAlignment="1" applyProtection="1">
      <alignment vertical="center" wrapText="1"/>
      <protection locked="0"/>
    </xf>
    <xf numFmtId="0" fontId="1" fillId="0" borderId="10" xfId="6" applyBorder="1" applyProtection="1">
      <protection locked="0"/>
    </xf>
    <xf numFmtId="0" fontId="5" fillId="8" borderId="14" xfId="5" applyFont="1" applyFill="1" applyBorder="1" applyAlignment="1">
      <alignment horizontal="center" vertical="center" wrapText="1"/>
    </xf>
    <xf numFmtId="0" fontId="1" fillId="0" borderId="14" xfId="6" applyBorder="1" applyAlignment="1">
      <alignment horizontal="center" vertical="center" wrapText="1"/>
    </xf>
    <xf numFmtId="0" fontId="19" fillId="12" borderId="14" xfId="0" applyFont="1" applyFill="1" applyBorder="1" applyAlignment="1">
      <alignment horizontal="left" vertical="center"/>
    </xf>
    <xf numFmtId="0" fontId="6" fillId="0" borderId="12"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3"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6" fillId="8" borderId="14" xfId="5" applyFont="1" applyFill="1" applyBorder="1" applyAlignment="1">
      <alignment horizontal="center" vertical="center"/>
    </xf>
    <xf numFmtId="0" fontId="1" fillId="0" borderId="14" xfId="6" applyBorder="1" applyAlignment="1">
      <alignment horizontal="center" vertical="center"/>
    </xf>
    <xf numFmtId="0" fontId="18" fillId="12" borderId="27" xfId="0" applyFont="1" applyFill="1" applyBorder="1" applyAlignment="1">
      <alignment horizontal="left" vertical="center" wrapText="1"/>
    </xf>
    <xf numFmtId="0" fontId="18" fillId="12" borderId="28" xfId="0" applyFont="1" applyFill="1" applyBorder="1" applyAlignment="1">
      <alignment horizontal="left" vertical="center" wrapText="1"/>
    </xf>
    <xf numFmtId="0" fontId="18" fillId="12" borderId="29"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12" borderId="31" xfId="0" applyFont="1" applyFill="1" applyBorder="1" applyAlignment="1">
      <alignment horizontal="left" vertical="center" wrapText="1"/>
    </xf>
    <xf numFmtId="0" fontId="18" fillId="12" borderId="32" xfId="0" applyFont="1" applyFill="1" applyBorder="1" applyAlignment="1">
      <alignment horizontal="left" vertical="center" wrapText="1"/>
    </xf>
    <xf numFmtId="0" fontId="18" fillId="12" borderId="33" xfId="0" applyFont="1" applyFill="1" applyBorder="1" applyAlignment="1">
      <alignment horizontal="left" vertical="center" wrapText="1"/>
    </xf>
    <xf numFmtId="0" fontId="5" fillId="12" borderId="27" xfId="0" applyFont="1" applyFill="1" applyBorder="1" applyAlignment="1">
      <alignment horizontal="left" vertical="center" wrapText="1"/>
    </xf>
    <xf numFmtId="0" fontId="5" fillId="12" borderId="28" xfId="0" applyFont="1" applyFill="1" applyBorder="1" applyAlignment="1">
      <alignment horizontal="left" vertical="center" wrapText="1"/>
    </xf>
    <xf numFmtId="0" fontId="5" fillId="12" borderId="29" xfId="0" applyFont="1" applyFill="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12" borderId="27" xfId="0" applyFont="1" applyFill="1" applyBorder="1" applyAlignment="1">
      <alignment horizontal="left" vertical="center" wrapText="1"/>
    </xf>
    <xf numFmtId="0" fontId="6" fillId="12" borderId="28" xfId="0" applyFont="1" applyFill="1" applyBorder="1" applyAlignment="1">
      <alignment horizontal="left" vertical="center" wrapText="1"/>
    </xf>
    <xf numFmtId="0" fontId="6" fillId="12" borderId="29"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4" fillId="0" borderId="0" xfId="3" applyFont="1" applyAlignment="1" applyProtection="1">
      <alignment horizontal="center" vertical="top" wrapText="1"/>
      <protection locked="0"/>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6" fillId="0" borderId="45" xfId="0" applyFont="1" applyBorder="1" applyAlignment="1">
      <alignment horizontal="left" vertical="center" wrapText="1"/>
    </xf>
    <xf numFmtId="0" fontId="24" fillId="0" borderId="44" xfId="0" applyFont="1" applyBorder="1" applyAlignment="1">
      <alignment horizontal="left" vertical="center" wrapText="1"/>
    </xf>
    <xf numFmtId="0" fontId="23" fillId="0" borderId="44" xfId="0" applyFont="1" applyBorder="1" applyAlignment="1">
      <alignment horizontal="left" vertical="center" wrapText="1"/>
    </xf>
    <xf numFmtId="0" fontId="24" fillId="14" borderId="46" xfId="0" applyFont="1" applyFill="1" applyBorder="1" applyAlignment="1">
      <alignment horizontal="left" vertical="center"/>
    </xf>
    <xf numFmtId="0" fontId="23" fillId="0" borderId="46" xfId="0" applyFont="1" applyBorder="1" applyAlignment="1">
      <alignment vertical="center"/>
    </xf>
    <xf numFmtId="0" fontId="16" fillId="0" borderId="44" xfId="0" applyFont="1" applyBorder="1" applyAlignment="1">
      <alignment horizontal="left" vertical="center" wrapText="1"/>
    </xf>
    <xf numFmtId="0" fontId="24" fillId="10" borderId="44" xfId="0" applyFont="1" applyFill="1" applyBorder="1" applyAlignment="1">
      <alignment horizontal="left" vertical="center" wrapText="1"/>
    </xf>
    <xf numFmtId="0" fontId="24" fillId="10" borderId="45" xfId="0" applyFont="1" applyFill="1" applyBorder="1" applyAlignment="1">
      <alignment horizontal="left" vertical="center" wrapText="1"/>
    </xf>
    <xf numFmtId="0" fontId="23" fillId="0" borderId="46" xfId="0" applyFont="1" applyBorder="1"/>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35" xfId="0" applyFont="1" applyFill="1" applyBorder="1" applyAlignment="1">
      <alignment horizontal="center"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2" fillId="8" borderId="36" xfId="0" applyFont="1" applyFill="1" applyBorder="1" applyAlignment="1">
      <alignment horizontal="center" vertical="center" wrapText="1"/>
    </xf>
    <xf numFmtId="0" fontId="23" fillId="0" borderId="39" xfId="0" applyFont="1" applyBorder="1"/>
    <xf numFmtId="3" fontId="22" fillId="8" borderId="36" xfId="0" applyNumberFormat="1" applyFont="1" applyFill="1" applyBorder="1" applyAlignment="1">
      <alignment horizontal="center" vertical="center" wrapText="1"/>
    </xf>
    <xf numFmtId="0" fontId="24" fillId="0" borderId="45" xfId="0" applyFont="1" applyBorder="1" applyAlignment="1">
      <alignment horizontal="left" vertical="center" wrapText="1"/>
    </xf>
    <xf numFmtId="3" fontId="23" fillId="0" borderId="39" xfId="0" applyNumberFormat="1" applyFont="1" applyBorder="1"/>
    <xf numFmtId="3" fontId="22" fillId="8" borderId="37" xfId="0" applyNumberFormat="1" applyFont="1" applyFill="1" applyBorder="1" applyAlignment="1">
      <alignment horizontal="center" vertical="center" wrapText="1"/>
    </xf>
    <xf numFmtId="3" fontId="23" fillId="0" borderId="40" xfId="0" applyNumberFormat="1" applyFont="1" applyBorder="1"/>
    <xf numFmtId="0" fontId="24" fillId="14" borderId="52" xfId="0" applyFont="1" applyFill="1" applyBorder="1" applyAlignment="1">
      <alignment horizontal="left" vertical="center"/>
    </xf>
    <xf numFmtId="0" fontId="25" fillId="14" borderId="52" xfId="0" applyFont="1" applyFill="1" applyBorder="1" applyAlignment="1">
      <alignment vertical="center"/>
    </xf>
    <xf numFmtId="0" fontId="23" fillId="0" borderId="52" xfId="0" applyFont="1" applyBorder="1" applyAlignment="1">
      <alignment vertical="center"/>
    </xf>
    <xf numFmtId="0" fontId="16" fillId="10" borderId="45" xfId="0" applyFont="1" applyFill="1" applyBorder="1" applyAlignment="1">
      <alignment horizontal="left" vertical="center" wrapText="1"/>
    </xf>
    <xf numFmtId="49" fontId="22" fillId="8" borderId="41"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wrapText="1"/>
    </xf>
    <xf numFmtId="0" fontId="16" fillId="10" borderId="44" xfId="0" applyFont="1" applyFill="1" applyBorder="1" applyAlignment="1">
      <alignment horizontal="left" vertical="center" wrapText="1"/>
    </xf>
    <xf numFmtId="0" fontId="15" fillId="0" borderId="0" xfId="0" applyFont="1" applyAlignment="1">
      <alignment horizontal="left" vertical="top" wrapText="1"/>
    </xf>
    <xf numFmtId="0" fontId="32" fillId="0" borderId="0" xfId="0" applyFont="1"/>
    <xf numFmtId="0" fontId="33" fillId="0" borderId="0" xfId="0" applyFont="1" applyAlignment="1">
      <alignment horizontal="center"/>
    </xf>
    <xf numFmtId="0" fontId="14" fillId="0" borderId="0" xfId="0" applyFont="1" applyAlignment="1">
      <alignment vertical="center"/>
    </xf>
    <xf numFmtId="0" fontId="15" fillId="0" borderId="0" xfId="0" applyFont="1"/>
    <xf numFmtId="0" fontId="15" fillId="0" borderId="0" xfId="0" applyFont="1" applyAlignment="1">
      <alignment horizontal="left" vertical="center" wrapText="1"/>
    </xf>
    <xf numFmtId="0" fontId="33" fillId="0" borderId="0" xfId="0" applyFont="1"/>
    <xf numFmtId="0" fontId="15" fillId="0" borderId="0" xfId="0" applyFont="1" applyAlignment="1">
      <alignment vertical="top" wrapText="1"/>
    </xf>
  </cellXfs>
  <cellStyles count="8">
    <cellStyle name="Normal" xfId="0" builtinId="0"/>
    <cellStyle name="Normal 2" xfId="3" xr:uid="{00000000-0005-0000-0000-000001000000}"/>
    <cellStyle name="Normal 2 2" xfId="5" xr:uid="{00000000-0005-0000-0000-000002000000}"/>
    <cellStyle name="Normal 3" xfId="1" xr:uid="{00000000-0005-0000-0000-000003000000}"/>
    <cellStyle name="Normal 3 2" xfId="7" xr:uid="{00000000-0005-0000-0000-000004000000}"/>
    <cellStyle name="Normal 4" xfId="6" xr:uid="{00000000-0005-0000-0000-000005000000}"/>
    <cellStyle name="Normal_TFI-POD" xfId="2" xr:uid="{00000000-0005-0000-0000-000006000000}"/>
    <cellStyle name="Style 1"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view="pageBreakPreview" zoomScaleNormal="100" zoomScaleSheetLayoutView="100" workbookViewId="0">
      <selection sqref="A1:C1"/>
    </sheetView>
  </sheetViews>
  <sheetFormatPr defaultColWidth="9.109375" defaultRowHeight="14.4" x14ac:dyDescent="0.3"/>
  <cols>
    <col min="1" max="1" width="9.109375" style="18"/>
    <col min="2" max="2" width="12.6640625" style="18" customWidth="1"/>
    <col min="3" max="6" width="9.109375" style="18"/>
    <col min="7" max="7" width="18.6640625" style="18" customWidth="1"/>
    <col min="8" max="8" width="9.109375" style="18"/>
    <col min="9" max="9" width="15.33203125" style="18" customWidth="1"/>
    <col min="10" max="10" width="11.33203125" style="18" customWidth="1"/>
    <col min="11" max="16384" width="9.109375" style="18"/>
  </cols>
  <sheetData>
    <row r="1" spans="1:14" ht="15.6" x14ac:dyDescent="0.3">
      <c r="A1" s="173"/>
      <c r="B1" s="174"/>
      <c r="C1" s="174"/>
      <c r="D1" s="16"/>
      <c r="E1" s="16"/>
      <c r="F1" s="16"/>
      <c r="G1" s="16"/>
      <c r="H1" s="16"/>
      <c r="I1" s="16"/>
      <c r="J1" s="17"/>
    </row>
    <row r="2" spans="1:14" ht="14.4" customHeight="1" x14ac:dyDescent="0.3">
      <c r="A2" s="175" t="s">
        <v>300</v>
      </c>
      <c r="B2" s="176"/>
      <c r="C2" s="176"/>
      <c r="D2" s="176"/>
      <c r="E2" s="176"/>
      <c r="F2" s="176"/>
      <c r="G2" s="176"/>
      <c r="H2" s="176"/>
      <c r="I2" s="176"/>
      <c r="J2" s="177"/>
      <c r="N2" s="19"/>
    </row>
    <row r="3" spans="1:14" x14ac:dyDescent="0.3">
      <c r="A3" s="20"/>
      <c r="B3" s="21"/>
      <c r="C3" s="21"/>
      <c r="D3" s="21"/>
      <c r="E3" s="21"/>
      <c r="F3" s="21"/>
      <c r="G3" s="21"/>
      <c r="H3" s="21"/>
      <c r="I3" s="21"/>
      <c r="J3" s="22"/>
      <c r="N3" s="19"/>
    </row>
    <row r="4" spans="1:14" ht="33.6" customHeight="1" x14ac:dyDescent="0.3">
      <c r="A4" s="178" t="s">
        <v>30</v>
      </c>
      <c r="B4" s="179"/>
      <c r="C4" s="179"/>
      <c r="D4" s="180"/>
      <c r="E4" s="181" t="s">
        <v>418</v>
      </c>
      <c r="F4" s="182"/>
      <c r="G4" s="23" t="s">
        <v>31</v>
      </c>
      <c r="H4" s="181" t="s">
        <v>419</v>
      </c>
      <c r="I4" s="182"/>
      <c r="J4" s="24"/>
      <c r="N4" s="19"/>
    </row>
    <row r="5" spans="1:14" s="25" customFormat="1" ht="10.199999999999999" customHeight="1" x14ac:dyDescent="0.3">
      <c r="A5" s="183"/>
      <c r="B5" s="184"/>
      <c r="C5" s="184"/>
      <c r="D5" s="184"/>
      <c r="E5" s="184"/>
      <c r="F5" s="184"/>
      <c r="G5" s="184"/>
      <c r="H5" s="184"/>
      <c r="I5" s="184"/>
      <c r="J5" s="185"/>
      <c r="N5" s="19"/>
    </row>
    <row r="6" spans="1:14" ht="20.399999999999999" customHeight="1" x14ac:dyDescent="0.3">
      <c r="A6" s="26"/>
      <c r="B6" s="27" t="s">
        <v>52</v>
      </c>
      <c r="C6" s="28"/>
      <c r="D6" s="28"/>
      <c r="E6" s="29">
        <v>2025</v>
      </c>
      <c r="F6" s="30"/>
      <c r="G6" s="23"/>
      <c r="H6" s="30"/>
      <c r="I6" s="31"/>
      <c r="J6" s="32"/>
    </row>
    <row r="7" spans="1:14" s="35" customFormat="1" ht="10.95" customHeight="1" x14ac:dyDescent="0.3">
      <c r="A7" s="26"/>
      <c r="B7" s="33"/>
      <c r="C7" s="28"/>
      <c r="D7" s="28"/>
      <c r="E7" s="34"/>
      <c r="F7" s="34"/>
      <c r="G7" s="23"/>
      <c r="H7" s="30"/>
      <c r="I7" s="31"/>
      <c r="J7" s="32"/>
    </row>
    <row r="8" spans="1:14" s="35" customFormat="1" ht="10.95" customHeight="1" x14ac:dyDescent="0.3">
      <c r="A8" s="26"/>
      <c r="B8" s="28"/>
      <c r="C8" s="28"/>
      <c r="D8" s="28"/>
      <c r="E8" s="34"/>
      <c r="F8" s="34"/>
      <c r="G8" s="23"/>
      <c r="H8" s="34"/>
      <c r="I8" s="36"/>
      <c r="J8" s="32"/>
    </row>
    <row r="9" spans="1:14" ht="37.950000000000003" customHeight="1" x14ac:dyDescent="0.3">
      <c r="A9" s="170" t="s">
        <v>329</v>
      </c>
      <c r="B9" s="171"/>
      <c r="C9" s="171"/>
      <c r="D9" s="171"/>
      <c r="E9" s="171"/>
      <c r="F9" s="171"/>
      <c r="G9" s="171"/>
      <c r="H9" s="171"/>
      <c r="I9" s="171"/>
      <c r="J9" s="37"/>
    </row>
    <row r="10" spans="1:14" ht="45.6" customHeight="1" x14ac:dyDescent="0.3">
      <c r="A10" s="119" t="s">
        <v>32</v>
      </c>
      <c r="B10" s="166"/>
      <c r="C10" s="167" t="s">
        <v>0</v>
      </c>
      <c r="D10" s="168"/>
      <c r="E10" s="38"/>
      <c r="F10" s="120" t="s">
        <v>301</v>
      </c>
      <c r="G10" s="166"/>
      <c r="H10" s="139" t="s">
        <v>1</v>
      </c>
      <c r="I10" s="140"/>
      <c r="J10" s="39"/>
    </row>
    <row r="11" spans="1:14" ht="14.4" customHeight="1" x14ac:dyDescent="0.3">
      <c r="A11" s="40"/>
      <c r="B11" s="41"/>
      <c r="C11" s="41"/>
      <c r="D11" s="41"/>
      <c r="E11" s="172"/>
      <c r="F11" s="172"/>
      <c r="G11" s="172"/>
      <c r="H11" s="172"/>
      <c r="I11" s="42"/>
      <c r="J11" s="39"/>
    </row>
    <row r="12" spans="1:14" ht="35.25" customHeight="1" x14ac:dyDescent="0.3">
      <c r="A12" s="119" t="s">
        <v>33</v>
      </c>
      <c r="B12" s="166"/>
      <c r="C12" s="167" t="s">
        <v>2</v>
      </c>
      <c r="D12" s="168"/>
      <c r="E12" s="186"/>
      <c r="F12" s="172"/>
      <c r="G12" s="172"/>
      <c r="H12" s="172"/>
      <c r="I12" s="42"/>
      <c r="J12" s="39"/>
    </row>
    <row r="13" spans="1:14" ht="10.95" customHeight="1" x14ac:dyDescent="0.3">
      <c r="A13" s="38"/>
      <c r="B13" s="42"/>
      <c r="C13" s="41"/>
      <c r="D13" s="41"/>
      <c r="E13" s="126"/>
      <c r="F13" s="126"/>
      <c r="G13" s="126"/>
      <c r="H13" s="126"/>
      <c r="I13" s="41"/>
      <c r="J13" s="43"/>
    </row>
    <row r="14" spans="1:14" ht="39.75" customHeight="1" x14ac:dyDescent="0.3">
      <c r="A14" s="119" t="s">
        <v>34</v>
      </c>
      <c r="B14" s="166"/>
      <c r="C14" s="167" t="s">
        <v>3</v>
      </c>
      <c r="D14" s="168"/>
      <c r="E14" s="169"/>
      <c r="F14" s="154"/>
      <c r="G14" s="64" t="s">
        <v>4</v>
      </c>
      <c r="H14" s="139" t="s">
        <v>5</v>
      </c>
      <c r="I14" s="140"/>
      <c r="J14" s="44"/>
    </row>
    <row r="15" spans="1:14" ht="10.95" customHeight="1" x14ac:dyDescent="0.3">
      <c r="A15" s="38"/>
      <c r="B15" s="42"/>
      <c r="C15" s="41"/>
      <c r="D15" s="41"/>
      <c r="E15" s="126"/>
      <c r="F15" s="126"/>
      <c r="G15" s="126"/>
      <c r="H15" s="126"/>
      <c r="I15" s="41"/>
      <c r="J15" s="43"/>
    </row>
    <row r="16" spans="1:14" ht="22.95" customHeight="1" x14ac:dyDescent="0.3">
      <c r="A16" s="45"/>
      <c r="B16" s="64" t="s">
        <v>302</v>
      </c>
      <c r="C16" s="160" t="s">
        <v>6</v>
      </c>
      <c r="D16" s="161"/>
      <c r="E16" s="46"/>
      <c r="F16" s="46"/>
      <c r="G16" s="46"/>
      <c r="H16" s="46"/>
      <c r="I16" s="46"/>
      <c r="J16" s="44"/>
    </row>
    <row r="17" spans="1:10" x14ac:dyDescent="0.3">
      <c r="A17" s="162"/>
      <c r="B17" s="163"/>
      <c r="C17" s="126"/>
      <c r="D17" s="126"/>
      <c r="E17" s="126"/>
      <c r="F17" s="126"/>
      <c r="G17" s="126"/>
      <c r="H17" s="126"/>
      <c r="I17" s="41"/>
      <c r="J17" s="43"/>
    </row>
    <row r="18" spans="1:10" x14ac:dyDescent="0.3">
      <c r="A18" s="164" t="s">
        <v>35</v>
      </c>
      <c r="B18" s="165"/>
      <c r="C18" s="130" t="s">
        <v>36</v>
      </c>
      <c r="D18" s="131"/>
      <c r="E18" s="131"/>
      <c r="F18" s="131"/>
      <c r="G18" s="131"/>
      <c r="H18" s="131"/>
      <c r="I18" s="131"/>
      <c r="J18" s="132"/>
    </row>
    <row r="19" spans="1:10" x14ac:dyDescent="0.3">
      <c r="A19" s="40"/>
      <c r="B19" s="41"/>
      <c r="C19" s="47"/>
      <c r="D19" s="41"/>
      <c r="E19" s="126"/>
      <c r="F19" s="126"/>
      <c r="G19" s="126"/>
      <c r="H19" s="126"/>
      <c r="I19" s="41"/>
      <c r="J19" s="43"/>
    </row>
    <row r="20" spans="1:10" x14ac:dyDescent="0.3">
      <c r="A20" s="152" t="s">
        <v>37</v>
      </c>
      <c r="B20" s="153"/>
      <c r="C20" s="158">
        <v>21210</v>
      </c>
      <c r="D20" s="159"/>
      <c r="E20" s="126"/>
      <c r="F20" s="126"/>
      <c r="G20" s="130" t="s">
        <v>38</v>
      </c>
      <c r="H20" s="131"/>
      <c r="I20" s="131"/>
      <c r="J20" s="132"/>
    </row>
    <row r="21" spans="1:10" x14ac:dyDescent="0.3">
      <c r="A21" s="40"/>
      <c r="B21" s="41"/>
      <c r="C21" s="41"/>
      <c r="D21" s="41"/>
      <c r="E21" s="126"/>
      <c r="F21" s="126"/>
      <c r="G21" s="126"/>
      <c r="H21" s="126"/>
      <c r="I21" s="41"/>
      <c r="J21" s="43"/>
    </row>
    <row r="22" spans="1:10" x14ac:dyDescent="0.3">
      <c r="A22" s="152" t="s">
        <v>39</v>
      </c>
      <c r="B22" s="153"/>
      <c r="C22" s="130" t="s">
        <v>40</v>
      </c>
      <c r="D22" s="131"/>
      <c r="E22" s="131"/>
      <c r="F22" s="131"/>
      <c r="G22" s="131"/>
      <c r="H22" s="131"/>
      <c r="I22" s="131"/>
      <c r="J22" s="132"/>
    </row>
    <row r="23" spans="1:10" x14ac:dyDescent="0.3">
      <c r="A23" s="40"/>
      <c r="B23" s="41"/>
      <c r="C23" s="41"/>
      <c r="D23" s="41"/>
      <c r="E23" s="126"/>
      <c r="F23" s="126"/>
      <c r="G23" s="126"/>
      <c r="H23" s="126"/>
      <c r="I23" s="41"/>
      <c r="J23" s="43"/>
    </row>
    <row r="24" spans="1:10" x14ac:dyDescent="0.3">
      <c r="A24" s="152" t="s">
        <v>41</v>
      </c>
      <c r="B24" s="153"/>
      <c r="C24" s="155" t="s">
        <v>7</v>
      </c>
      <c r="D24" s="156"/>
      <c r="E24" s="156"/>
      <c r="F24" s="156"/>
      <c r="G24" s="156"/>
      <c r="H24" s="156"/>
      <c r="I24" s="156"/>
      <c r="J24" s="157"/>
    </row>
    <row r="25" spans="1:10" x14ac:dyDescent="0.3">
      <c r="A25" s="40"/>
      <c r="B25" s="41"/>
      <c r="C25" s="47"/>
      <c r="D25" s="41"/>
      <c r="E25" s="126"/>
      <c r="F25" s="126"/>
      <c r="G25" s="126"/>
      <c r="H25" s="126"/>
      <c r="I25" s="41"/>
      <c r="J25" s="43"/>
    </row>
    <row r="26" spans="1:10" x14ac:dyDescent="0.3">
      <c r="A26" s="152" t="s">
        <v>42</v>
      </c>
      <c r="B26" s="153"/>
      <c r="C26" s="155" t="s">
        <v>8</v>
      </c>
      <c r="D26" s="156"/>
      <c r="E26" s="156"/>
      <c r="F26" s="156"/>
      <c r="G26" s="156"/>
      <c r="H26" s="156"/>
      <c r="I26" s="156"/>
      <c r="J26" s="157"/>
    </row>
    <row r="27" spans="1:10" ht="13.95" customHeight="1" x14ac:dyDescent="0.3">
      <c r="A27" s="40"/>
      <c r="B27" s="41"/>
      <c r="C27" s="47"/>
      <c r="D27" s="41"/>
      <c r="E27" s="126"/>
      <c r="F27" s="126"/>
      <c r="G27" s="126"/>
      <c r="H27" s="126"/>
      <c r="I27" s="41"/>
      <c r="J27" s="43"/>
    </row>
    <row r="28" spans="1:10" ht="22.95" customHeight="1" x14ac:dyDescent="0.3">
      <c r="A28" s="119" t="s">
        <v>43</v>
      </c>
      <c r="B28" s="153"/>
      <c r="C28" s="69">
        <v>1148</v>
      </c>
      <c r="D28" s="49"/>
      <c r="E28" s="133"/>
      <c r="F28" s="133"/>
      <c r="G28" s="133"/>
      <c r="H28" s="133"/>
      <c r="I28" s="50"/>
      <c r="J28" s="51"/>
    </row>
    <row r="29" spans="1:10" x14ac:dyDescent="0.3">
      <c r="A29" s="40"/>
      <c r="B29" s="41"/>
      <c r="C29" s="41"/>
      <c r="D29" s="41"/>
      <c r="E29" s="126"/>
      <c r="F29" s="126"/>
      <c r="G29" s="126"/>
      <c r="H29" s="126"/>
      <c r="I29" s="50"/>
      <c r="J29" s="51"/>
    </row>
    <row r="30" spans="1:10" ht="26.25" customHeight="1" x14ac:dyDescent="0.3">
      <c r="A30" s="119" t="s">
        <v>44</v>
      </c>
      <c r="B30" s="120"/>
      <c r="C30" s="52" t="s">
        <v>9</v>
      </c>
      <c r="D30" s="151" t="s">
        <v>303</v>
      </c>
      <c r="E30" s="137"/>
      <c r="F30" s="137"/>
      <c r="G30" s="137"/>
      <c r="H30" s="41"/>
      <c r="I30" s="53" t="s">
        <v>9</v>
      </c>
      <c r="J30" s="54" t="s">
        <v>10</v>
      </c>
    </row>
    <row r="31" spans="1:10" x14ac:dyDescent="0.3">
      <c r="A31" s="152"/>
      <c r="B31" s="153"/>
      <c r="C31" s="55"/>
      <c r="D31" s="23"/>
      <c r="E31" s="154"/>
      <c r="F31" s="154"/>
      <c r="G31" s="154"/>
      <c r="H31" s="154"/>
      <c r="I31" s="53"/>
      <c r="J31" s="51"/>
    </row>
    <row r="32" spans="1:10" x14ac:dyDescent="0.3">
      <c r="A32" s="152" t="s">
        <v>53</v>
      </c>
      <c r="B32" s="153"/>
      <c r="C32" s="48" t="s">
        <v>12</v>
      </c>
      <c r="D32" s="151" t="s">
        <v>304</v>
      </c>
      <c r="E32" s="137"/>
      <c r="F32" s="137"/>
      <c r="G32" s="137"/>
      <c r="H32" s="46"/>
      <c r="I32" s="53" t="s">
        <v>11</v>
      </c>
      <c r="J32" s="54" t="s">
        <v>12</v>
      </c>
    </row>
    <row r="33" spans="1:14" x14ac:dyDescent="0.3">
      <c r="A33" s="40"/>
      <c r="B33" s="41"/>
      <c r="C33" s="41"/>
      <c r="D33" s="41"/>
      <c r="E33" s="126"/>
      <c r="F33" s="126"/>
      <c r="G33" s="126"/>
      <c r="H33" s="126"/>
      <c r="I33" s="41"/>
      <c r="J33" s="43"/>
    </row>
    <row r="34" spans="1:14" x14ac:dyDescent="0.3">
      <c r="A34" s="150" t="s">
        <v>328</v>
      </c>
      <c r="B34" s="137"/>
      <c r="C34" s="137"/>
      <c r="D34" s="137"/>
      <c r="E34" s="137" t="s">
        <v>45</v>
      </c>
      <c r="F34" s="137"/>
      <c r="G34" s="137"/>
      <c r="H34" s="137"/>
      <c r="I34" s="137"/>
      <c r="J34" s="56" t="s">
        <v>46</v>
      </c>
    </row>
    <row r="35" spans="1:14" x14ac:dyDescent="0.3">
      <c r="A35" s="40"/>
      <c r="B35" s="41"/>
      <c r="C35" s="41"/>
      <c r="D35" s="41"/>
      <c r="E35" s="126"/>
      <c r="F35" s="126"/>
      <c r="G35" s="126"/>
      <c r="H35" s="126"/>
      <c r="I35" s="41"/>
      <c r="J35" s="51"/>
    </row>
    <row r="36" spans="1:14" x14ac:dyDescent="0.3">
      <c r="A36" s="145"/>
      <c r="B36" s="146"/>
      <c r="C36" s="146"/>
      <c r="D36" s="146"/>
      <c r="E36" s="145"/>
      <c r="F36" s="146"/>
      <c r="G36" s="146"/>
      <c r="H36" s="146"/>
      <c r="I36" s="147"/>
      <c r="J36" s="57"/>
    </row>
    <row r="37" spans="1:14" x14ac:dyDescent="0.3">
      <c r="A37" s="40"/>
      <c r="B37" s="41"/>
      <c r="C37" s="47"/>
      <c r="D37" s="149"/>
      <c r="E37" s="149"/>
      <c r="F37" s="149"/>
      <c r="G37" s="149"/>
      <c r="H37" s="149"/>
      <c r="I37" s="149"/>
      <c r="J37" s="43"/>
    </row>
    <row r="38" spans="1:14" x14ac:dyDescent="0.3">
      <c r="A38" s="145"/>
      <c r="B38" s="146"/>
      <c r="C38" s="146"/>
      <c r="D38" s="147"/>
      <c r="E38" s="145"/>
      <c r="F38" s="146"/>
      <c r="G38" s="146"/>
      <c r="H38" s="146"/>
      <c r="I38" s="147"/>
      <c r="J38" s="48"/>
    </row>
    <row r="39" spans="1:14" x14ac:dyDescent="0.3">
      <c r="A39" s="40"/>
      <c r="B39" s="41"/>
      <c r="C39" s="47"/>
      <c r="D39" s="58"/>
      <c r="E39" s="149"/>
      <c r="F39" s="149"/>
      <c r="G39" s="149"/>
      <c r="H39" s="149"/>
      <c r="I39" s="42"/>
      <c r="J39" s="43"/>
      <c r="N39" s="66"/>
    </row>
    <row r="40" spans="1:14" x14ac:dyDescent="0.3">
      <c r="A40" s="145"/>
      <c r="B40" s="146"/>
      <c r="C40" s="146"/>
      <c r="D40" s="147"/>
      <c r="E40" s="145"/>
      <c r="F40" s="146"/>
      <c r="G40" s="146"/>
      <c r="H40" s="146"/>
      <c r="I40" s="147"/>
      <c r="J40" s="48"/>
    </row>
    <row r="41" spans="1:14" x14ac:dyDescent="0.3">
      <c r="A41" s="40"/>
      <c r="B41" s="41"/>
      <c r="C41" s="47"/>
      <c r="D41" s="58"/>
      <c r="E41" s="149"/>
      <c r="F41" s="149"/>
      <c r="G41" s="149"/>
      <c r="H41" s="149"/>
      <c r="I41" s="42"/>
      <c r="J41" s="43"/>
    </row>
    <row r="42" spans="1:14" x14ac:dyDescent="0.3">
      <c r="A42" s="145"/>
      <c r="B42" s="146"/>
      <c r="C42" s="146"/>
      <c r="D42" s="147"/>
      <c r="E42" s="145"/>
      <c r="F42" s="146"/>
      <c r="G42" s="146"/>
      <c r="H42" s="146"/>
      <c r="I42" s="147"/>
      <c r="J42" s="48"/>
    </row>
    <row r="43" spans="1:14" x14ac:dyDescent="0.3">
      <c r="A43" s="59"/>
      <c r="B43" s="47"/>
      <c r="C43" s="143"/>
      <c r="D43" s="143"/>
      <c r="E43" s="126"/>
      <c r="F43" s="126"/>
      <c r="G43" s="143"/>
      <c r="H43" s="143"/>
      <c r="I43" s="143"/>
      <c r="J43" s="43"/>
    </row>
    <row r="44" spans="1:14" x14ac:dyDescent="0.3">
      <c r="A44" s="145"/>
      <c r="B44" s="146"/>
      <c r="C44" s="146"/>
      <c r="D44" s="147"/>
      <c r="E44" s="145"/>
      <c r="F44" s="146"/>
      <c r="G44" s="146"/>
      <c r="H44" s="146"/>
      <c r="I44" s="147"/>
      <c r="J44" s="48"/>
    </row>
    <row r="45" spans="1:14" x14ac:dyDescent="0.3">
      <c r="A45" s="59"/>
      <c r="B45" s="47"/>
      <c r="C45" s="47"/>
      <c r="D45" s="41"/>
      <c r="E45" s="148"/>
      <c r="F45" s="148"/>
      <c r="G45" s="143"/>
      <c r="H45" s="143"/>
      <c r="I45" s="41"/>
      <c r="J45" s="43"/>
    </row>
    <row r="46" spans="1:14" x14ac:dyDescent="0.3">
      <c r="A46" s="145"/>
      <c r="B46" s="146"/>
      <c r="C46" s="146"/>
      <c r="D46" s="147"/>
      <c r="E46" s="145"/>
      <c r="F46" s="146"/>
      <c r="G46" s="146"/>
      <c r="H46" s="146"/>
      <c r="I46" s="147"/>
      <c r="J46" s="48"/>
    </row>
    <row r="47" spans="1:14" x14ac:dyDescent="0.3">
      <c r="A47" s="59"/>
      <c r="B47" s="47"/>
      <c r="C47" s="47"/>
      <c r="D47" s="41"/>
      <c r="E47" s="126"/>
      <c r="F47" s="126"/>
      <c r="G47" s="143"/>
      <c r="H47" s="143"/>
      <c r="I47" s="41"/>
      <c r="J47" s="60" t="s">
        <v>54</v>
      </c>
    </row>
    <row r="48" spans="1:14" x14ac:dyDescent="0.3">
      <c r="A48" s="59"/>
      <c r="B48" s="47"/>
      <c r="C48" s="47"/>
      <c r="D48" s="41"/>
      <c r="E48" s="126"/>
      <c r="F48" s="126"/>
      <c r="G48" s="143"/>
      <c r="H48" s="143"/>
      <c r="I48" s="41"/>
      <c r="J48" s="60" t="s">
        <v>47</v>
      </c>
    </row>
    <row r="49" spans="1:10" ht="14.4" customHeight="1" x14ac:dyDescent="0.3">
      <c r="A49" s="119" t="s">
        <v>305</v>
      </c>
      <c r="B49" s="120"/>
      <c r="C49" s="139" t="s">
        <v>47</v>
      </c>
      <c r="D49" s="140"/>
      <c r="E49" s="141" t="s">
        <v>51</v>
      </c>
      <c r="F49" s="142"/>
      <c r="G49" s="130"/>
      <c r="H49" s="131"/>
      <c r="I49" s="131"/>
      <c r="J49" s="132"/>
    </row>
    <row r="50" spans="1:10" x14ac:dyDescent="0.3">
      <c r="A50" s="59"/>
      <c r="B50" s="47"/>
      <c r="C50" s="143"/>
      <c r="D50" s="143"/>
      <c r="E50" s="126"/>
      <c r="F50" s="126"/>
      <c r="G50" s="144" t="s">
        <v>306</v>
      </c>
      <c r="H50" s="144"/>
      <c r="I50" s="144"/>
      <c r="J50" s="32"/>
    </row>
    <row r="51" spans="1:10" ht="13.95" customHeight="1" x14ac:dyDescent="0.3">
      <c r="A51" s="119" t="s">
        <v>315</v>
      </c>
      <c r="B51" s="120"/>
      <c r="C51" s="130" t="s">
        <v>50</v>
      </c>
      <c r="D51" s="131"/>
      <c r="E51" s="131"/>
      <c r="F51" s="131"/>
      <c r="G51" s="131"/>
      <c r="H51" s="131"/>
      <c r="I51" s="131"/>
      <c r="J51" s="132"/>
    </row>
    <row r="52" spans="1:10" x14ac:dyDescent="0.3">
      <c r="A52" s="40"/>
      <c r="B52" s="41"/>
      <c r="C52" s="133" t="s">
        <v>48</v>
      </c>
      <c r="D52" s="133"/>
      <c r="E52" s="133"/>
      <c r="F52" s="133"/>
      <c r="G52" s="133"/>
      <c r="H52" s="133"/>
      <c r="I52" s="133"/>
      <c r="J52" s="43"/>
    </row>
    <row r="53" spans="1:10" x14ac:dyDescent="0.3">
      <c r="A53" s="119" t="s">
        <v>49</v>
      </c>
      <c r="B53" s="120"/>
      <c r="C53" s="134" t="s">
        <v>13</v>
      </c>
      <c r="D53" s="135"/>
      <c r="E53" s="136"/>
      <c r="F53" s="126"/>
      <c r="G53" s="126"/>
      <c r="H53" s="137"/>
      <c r="I53" s="137"/>
      <c r="J53" s="138"/>
    </row>
    <row r="54" spans="1:10" x14ac:dyDescent="0.3">
      <c r="A54" s="40"/>
      <c r="B54" s="41"/>
      <c r="C54" s="47"/>
      <c r="D54" s="41"/>
      <c r="E54" s="126"/>
      <c r="F54" s="126"/>
      <c r="G54" s="126"/>
      <c r="H54" s="126"/>
      <c r="I54" s="41"/>
      <c r="J54" s="43"/>
    </row>
    <row r="55" spans="1:10" ht="14.4" customHeight="1" x14ac:dyDescent="0.3">
      <c r="A55" s="119" t="s">
        <v>41</v>
      </c>
      <c r="B55" s="120"/>
      <c r="C55" s="127" t="s">
        <v>14</v>
      </c>
      <c r="D55" s="128"/>
      <c r="E55" s="128"/>
      <c r="F55" s="128"/>
      <c r="G55" s="128"/>
      <c r="H55" s="128"/>
      <c r="I55" s="128"/>
      <c r="J55" s="129"/>
    </row>
    <row r="56" spans="1:10" x14ac:dyDescent="0.3">
      <c r="A56" s="40"/>
      <c r="B56" s="41"/>
      <c r="C56" s="41"/>
      <c r="D56" s="41"/>
      <c r="E56" s="126"/>
      <c r="F56" s="126"/>
      <c r="G56" s="126"/>
      <c r="H56" s="126"/>
      <c r="I56" s="41"/>
      <c r="J56" s="43"/>
    </row>
    <row r="57" spans="1:10" x14ac:dyDescent="0.3">
      <c r="A57" s="119" t="s">
        <v>307</v>
      </c>
      <c r="B57" s="120"/>
      <c r="C57" s="121" t="s">
        <v>330</v>
      </c>
      <c r="D57" s="122"/>
      <c r="E57" s="122"/>
      <c r="F57" s="122"/>
      <c r="G57" s="122"/>
      <c r="H57" s="122"/>
      <c r="I57" s="122"/>
      <c r="J57" s="123"/>
    </row>
    <row r="58" spans="1:10" ht="14.4" customHeight="1" x14ac:dyDescent="0.3">
      <c r="A58" s="40"/>
      <c r="B58" s="41"/>
      <c r="C58" s="124" t="s">
        <v>308</v>
      </c>
      <c r="D58" s="124"/>
      <c r="E58" s="124"/>
      <c r="F58" s="124"/>
      <c r="G58" s="41"/>
      <c r="H58" s="41"/>
      <c r="I58" s="41"/>
      <c r="J58" s="43"/>
    </row>
    <row r="59" spans="1:10" ht="26.4" customHeight="1" x14ac:dyDescent="0.3">
      <c r="A59" s="119" t="s">
        <v>310</v>
      </c>
      <c r="B59" s="120"/>
      <c r="C59" s="121" t="s">
        <v>331</v>
      </c>
      <c r="D59" s="122"/>
      <c r="E59" s="122"/>
      <c r="F59" s="122"/>
      <c r="G59" s="122"/>
      <c r="H59" s="122"/>
      <c r="I59" s="122"/>
      <c r="J59" s="123"/>
    </row>
    <row r="60" spans="1:10" ht="14.4" customHeight="1" x14ac:dyDescent="0.3">
      <c r="A60" s="61"/>
      <c r="B60" s="62"/>
      <c r="C60" s="125" t="s">
        <v>309</v>
      </c>
      <c r="D60" s="125"/>
      <c r="E60" s="125"/>
      <c r="F60" s="125"/>
      <c r="G60" s="125"/>
      <c r="H60" s="62"/>
      <c r="I60" s="62"/>
      <c r="J60" s="63"/>
    </row>
    <row r="67" ht="27" customHeight="1" x14ac:dyDescent="0.3"/>
    <row r="71" ht="38.4" customHeight="1" x14ac:dyDescent="0.3"/>
  </sheetData>
  <mergeCells count="122">
    <mergeCell ref="A1:C1"/>
    <mergeCell ref="A2:J2"/>
    <mergeCell ref="A4:D4"/>
    <mergeCell ref="E4:F4"/>
    <mergeCell ref="H4:I4"/>
    <mergeCell ref="A5:J5"/>
    <mergeCell ref="A12:B12"/>
    <mergeCell ref="C12:D12"/>
    <mergeCell ref="E12:F12"/>
    <mergeCell ref="G12:H12"/>
    <mergeCell ref="E13:F13"/>
    <mergeCell ref="G13:H13"/>
    <mergeCell ref="A9:I9"/>
    <mergeCell ref="A10:B10"/>
    <mergeCell ref="C10:D10"/>
    <mergeCell ref="F10:G10"/>
    <mergeCell ref="H10:I10"/>
    <mergeCell ref="E11:F11"/>
    <mergeCell ref="G11:H11"/>
    <mergeCell ref="C16:D16"/>
    <mergeCell ref="A17:B17"/>
    <mergeCell ref="C17:D17"/>
    <mergeCell ref="E17:F17"/>
    <mergeCell ref="G17:H17"/>
    <mergeCell ref="A18:B18"/>
    <mergeCell ref="C18:J18"/>
    <mergeCell ref="A14:B14"/>
    <mergeCell ref="C14:D14"/>
    <mergeCell ref="E14:F14"/>
    <mergeCell ref="H14:I14"/>
    <mergeCell ref="E15:F15"/>
    <mergeCell ref="G15:H15"/>
    <mergeCell ref="E21:F21"/>
    <mergeCell ref="G21:H21"/>
    <mergeCell ref="A22:B22"/>
    <mergeCell ref="C22:J22"/>
    <mergeCell ref="E23:F23"/>
    <mergeCell ref="G23:H23"/>
    <mergeCell ref="E19:F19"/>
    <mergeCell ref="G19:H19"/>
    <mergeCell ref="A20:B20"/>
    <mergeCell ref="C20:D20"/>
    <mergeCell ref="E20:F20"/>
    <mergeCell ref="G20:J20"/>
    <mergeCell ref="E27:F27"/>
    <mergeCell ref="G27:H27"/>
    <mergeCell ref="A28:B28"/>
    <mergeCell ref="E28:F28"/>
    <mergeCell ref="G28:H28"/>
    <mergeCell ref="E29:F29"/>
    <mergeCell ref="G29:H29"/>
    <mergeCell ref="A24:B24"/>
    <mergeCell ref="C24:J24"/>
    <mergeCell ref="E25:F25"/>
    <mergeCell ref="G25:H25"/>
    <mergeCell ref="A26:B26"/>
    <mergeCell ref="C26:J26"/>
    <mergeCell ref="E33:F33"/>
    <mergeCell ref="G33:H33"/>
    <mergeCell ref="A34:D34"/>
    <mergeCell ref="E34:I34"/>
    <mergeCell ref="E35:F35"/>
    <mergeCell ref="G35:H35"/>
    <mergeCell ref="A30:B30"/>
    <mergeCell ref="D30:G30"/>
    <mergeCell ref="A31:B31"/>
    <mergeCell ref="E31:F31"/>
    <mergeCell ref="G31:H31"/>
    <mergeCell ref="A32:B32"/>
    <mergeCell ref="D32:G32"/>
    <mergeCell ref="A40:D40"/>
    <mergeCell ref="E40:I40"/>
    <mergeCell ref="E41:F41"/>
    <mergeCell ref="G41:H41"/>
    <mergeCell ref="A42:D42"/>
    <mergeCell ref="E42:I42"/>
    <mergeCell ref="A36:D36"/>
    <mergeCell ref="E36:I36"/>
    <mergeCell ref="D37:I37"/>
    <mergeCell ref="A38:D38"/>
    <mergeCell ref="E38:I38"/>
    <mergeCell ref="E39:F39"/>
    <mergeCell ref="G39:H39"/>
    <mergeCell ref="A46:D46"/>
    <mergeCell ref="E46:I46"/>
    <mergeCell ref="E47:F47"/>
    <mergeCell ref="G47:H47"/>
    <mergeCell ref="E48:F48"/>
    <mergeCell ref="G48:H48"/>
    <mergeCell ref="C43:D43"/>
    <mergeCell ref="E43:F43"/>
    <mergeCell ref="G43:I43"/>
    <mergeCell ref="A44:D44"/>
    <mergeCell ref="E44:I44"/>
    <mergeCell ref="E45:F45"/>
    <mergeCell ref="G45:H45"/>
    <mergeCell ref="A51:B51"/>
    <mergeCell ref="C51:J51"/>
    <mergeCell ref="C52:I52"/>
    <mergeCell ref="A53:B53"/>
    <mergeCell ref="C53:E53"/>
    <mergeCell ref="F53:G53"/>
    <mergeCell ref="H53:J53"/>
    <mergeCell ref="A49:B49"/>
    <mergeCell ref="C49:D49"/>
    <mergeCell ref="E49:F49"/>
    <mergeCell ref="G49:J49"/>
    <mergeCell ref="C50:D50"/>
    <mergeCell ref="E50:F50"/>
    <mergeCell ref="G50:I50"/>
    <mergeCell ref="A57:B57"/>
    <mergeCell ref="C57:J57"/>
    <mergeCell ref="C58:F58"/>
    <mergeCell ref="A59:B59"/>
    <mergeCell ref="C59:J59"/>
    <mergeCell ref="C60:G60"/>
    <mergeCell ref="E54:F54"/>
    <mergeCell ref="G54:H54"/>
    <mergeCell ref="A55:B55"/>
    <mergeCell ref="C55:J55"/>
    <mergeCell ref="E56:F56"/>
    <mergeCell ref="G56:H56"/>
  </mergeCells>
  <dataValidations count="3">
    <dataValidation type="list" allowBlank="1" showInputMessage="1" showErrorMessage="1" sqref="C30" xr:uid="{00000000-0002-0000-0000-000000000000}">
      <formula1>$I$30:$J$30</formula1>
    </dataValidation>
    <dataValidation type="list" allowBlank="1" showInputMessage="1" showErrorMessage="1" sqref="C32" xr:uid="{00000000-0002-0000-0000-000001000000}">
      <formula1>$I$32:$J$32</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73"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3" zoomScaleNormal="100" zoomScaleSheetLayoutView="100" workbookViewId="0">
      <selection activeCell="K6" sqref="K6"/>
    </sheetView>
  </sheetViews>
  <sheetFormatPr defaultColWidth="8.88671875" defaultRowHeight="14.4" x14ac:dyDescent="0.3"/>
  <cols>
    <col min="6" max="6" width="22" customWidth="1"/>
    <col min="8" max="9" width="16.44140625" style="94" customWidth="1"/>
    <col min="10" max="10" width="10.33203125" bestFit="1" customWidth="1"/>
  </cols>
  <sheetData>
    <row r="1" spans="1:9" x14ac:dyDescent="0.3">
      <c r="A1" s="197" t="s">
        <v>55</v>
      </c>
      <c r="B1" s="198"/>
      <c r="C1" s="198"/>
      <c r="D1" s="198"/>
      <c r="E1" s="198"/>
      <c r="F1" s="198"/>
      <c r="G1" s="198"/>
      <c r="H1" s="198"/>
      <c r="I1" s="198"/>
    </row>
    <row r="2" spans="1:9" x14ac:dyDescent="0.3">
      <c r="A2" s="199" t="s">
        <v>420</v>
      </c>
      <c r="B2" s="200"/>
      <c r="C2" s="200"/>
      <c r="D2" s="200"/>
      <c r="E2" s="200"/>
      <c r="F2" s="200"/>
      <c r="G2" s="200"/>
      <c r="H2" s="200"/>
      <c r="I2" s="200"/>
    </row>
    <row r="3" spans="1:9" x14ac:dyDescent="0.3">
      <c r="A3" s="201" t="s">
        <v>398</v>
      </c>
      <c r="B3" s="201"/>
      <c r="C3" s="201"/>
      <c r="D3" s="201"/>
      <c r="E3" s="201"/>
      <c r="F3" s="201"/>
      <c r="G3" s="201"/>
      <c r="H3" s="201"/>
      <c r="I3" s="201"/>
    </row>
    <row r="4" spans="1:9" x14ac:dyDescent="0.3">
      <c r="A4" s="202" t="s">
        <v>320</v>
      </c>
      <c r="B4" s="203"/>
      <c r="C4" s="203"/>
      <c r="D4" s="203"/>
      <c r="E4" s="203"/>
      <c r="F4" s="203"/>
      <c r="G4" s="203"/>
      <c r="H4" s="203"/>
      <c r="I4" s="204"/>
    </row>
    <row r="5" spans="1:9" ht="30.6" x14ac:dyDescent="0.3">
      <c r="A5" s="205" t="s">
        <v>56</v>
      </c>
      <c r="B5" s="206"/>
      <c r="C5" s="206"/>
      <c r="D5" s="206"/>
      <c r="E5" s="206"/>
      <c r="F5" s="206"/>
      <c r="G5" s="1" t="s">
        <v>57</v>
      </c>
      <c r="H5" s="106" t="s">
        <v>311</v>
      </c>
      <c r="I5" s="106" t="s">
        <v>312</v>
      </c>
    </row>
    <row r="6" spans="1:9" x14ac:dyDescent="0.3">
      <c r="A6" s="207">
        <v>1</v>
      </c>
      <c r="B6" s="208"/>
      <c r="C6" s="208"/>
      <c r="D6" s="208"/>
      <c r="E6" s="208"/>
      <c r="F6" s="208"/>
      <c r="G6" s="2">
        <v>2</v>
      </c>
      <c r="H6" s="106">
        <v>3</v>
      </c>
      <c r="I6" s="106">
        <v>4</v>
      </c>
    </row>
    <row r="7" spans="1:9" x14ac:dyDescent="0.3">
      <c r="A7" s="195" t="s">
        <v>114</v>
      </c>
      <c r="B7" s="195"/>
      <c r="C7" s="195"/>
      <c r="D7" s="195"/>
      <c r="E7" s="195"/>
      <c r="F7" s="195"/>
      <c r="G7" s="195"/>
      <c r="H7" s="195"/>
      <c r="I7" s="195"/>
    </row>
    <row r="8" spans="1:9" ht="29.25" customHeight="1" x14ac:dyDescent="0.3">
      <c r="A8" s="188" t="s">
        <v>62</v>
      </c>
      <c r="B8" s="188"/>
      <c r="C8" s="188"/>
      <c r="D8" s="188"/>
      <c r="E8" s="188"/>
      <c r="F8" s="188"/>
      <c r="G8" s="3">
        <v>1</v>
      </c>
      <c r="H8" s="107">
        <v>0</v>
      </c>
      <c r="I8" s="107">
        <v>0</v>
      </c>
    </row>
    <row r="9" spans="1:9" ht="12.75" customHeight="1" x14ac:dyDescent="0.3">
      <c r="A9" s="189" t="s">
        <v>58</v>
      </c>
      <c r="B9" s="189"/>
      <c r="C9" s="189"/>
      <c r="D9" s="189"/>
      <c r="E9" s="189"/>
      <c r="F9" s="189"/>
      <c r="G9" s="4">
        <v>2</v>
      </c>
      <c r="H9" s="108">
        <f>H10+H17+H27+H38+H43</f>
        <v>115790001</v>
      </c>
      <c r="I9" s="108">
        <f>I10+I17+I27+I38+I43</f>
        <v>108687523</v>
      </c>
    </row>
    <row r="10" spans="1:9" ht="12.75" customHeight="1" x14ac:dyDescent="0.3">
      <c r="A10" s="190" t="s">
        <v>59</v>
      </c>
      <c r="B10" s="190"/>
      <c r="C10" s="190"/>
      <c r="D10" s="190"/>
      <c r="E10" s="190"/>
      <c r="F10" s="190"/>
      <c r="G10" s="4">
        <v>3</v>
      </c>
      <c r="H10" s="108">
        <f>H11+H12+H13+H14+H15+H16</f>
        <v>9278055</v>
      </c>
      <c r="I10" s="108">
        <f>I11+I12+I13+I14+I15+I16</f>
        <v>7971440</v>
      </c>
    </row>
    <row r="11" spans="1:9" ht="12.75" customHeight="1" x14ac:dyDescent="0.3">
      <c r="A11" s="187" t="s">
        <v>60</v>
      </c>
      <c r="B11" s="187"/>
      <c r="C11" s="187"/>
      <c r="D11" s="187"/>
      <c r="E11" s="187"/>
      <c r="F11" s="187"/>
      <c r="G11" s="3">
        <v>4</v>
      </c>
      <c r="H11" s="107">
        <v>6008393</v>
      </c>
      <c r="I11" s="107">
        <v>7033713</v>
      </c>
    </row>
    <row r="12" spans="1:9" ht="25.5" customHeight="1" x14ac:dyDescent="0.3">
      <c r="A12" s="191" t="s">
        <v>61</v>
      </c>
      <c r="B12" s="192"/>
      <c r="C12" s="192"/>
      <c r="D12" s="192"/>
      <c r="E12" s="192"/>
      <c r="F12" s="193"/>
      <c r="G12" s="3">
        <v>5</v>
      </c>
      <c r="H12" s="107">
        <v>140415</v>
      </c>
      <c r="I12" s="107">
        <v>132013</v>
      </c>
    </row>
    <row r="13" spans="1:9" ht="12.75" customHeight="1" x14ac:dyDescent="0.3">
      <c r="A13" s="187" t="s">
        <v>15</v>
      </c>
      <c r="B13" s="187"/>
      <c r="C13" s="187"/>
      <c r="D13" s="187"/>
      <c r="E13" s="187"/>
      <c r="F13" s="187"/>
      <c r="G13" s="3">
        <v>6</v>
      </c>
      <c r="H13" s="107">
        <v>0</v>
      </c>
      <c r="I13" s="107">
        <v>0</v>
      </c>
    </row>
    <row r="14" spans="1:9" ht="12.75" customHeight="1" x14ac:dyDescent="0.3">
      <c r="A14" s="187" t="s">
        <v>63</v>
      </c>
      <c r="B14" s="187"/>
      <c r="C14" s="187"/>
      <c r="D14" s="187"/>
      <c r="E14" s="187"/>
      <c r="F14" s="187"/>
      <c r="G14" s="3">
        <v>7</v>
      </c>
      <c r="H14" s="107">
        <v>0</v>
      </c>
      <c r="I14" s="107">
        <v>0</v>
      </c>
    </row>
    <row r="15" spans="1:9" ht="12.75" customHeight="1" x14ac:dyDescent="0.3">
      <c r="A15" s="187" t="s">
        <v>316</v>
      </c>
      <c r="B15" s="187"/>
      <c r="C15" s="187"/>
      <c r="D15" s="187"/>
      <c r="E15" s="187"/>
      <c r="F15" s="187"/>
      <c r="G15" s="3">
        <v>8</v>
      </c>
      <c r="H15" s="107">
        <v>3123521</v>
      </c>
      <c r="I15" s="107">
        <v>801847</v>
      </c>
    </row>
    <row r="16" spans="1:9" ht="12.75" customHeight="1" x14ac:dyDescent="0.3">
      <c r="A16" s="187" t="s">
        <v>64</v>
      </c>
      <c r="B16" s="187"/>
      <c r="C16" s="187"/>
      <c r="D16" s="187"/>
      <c r="E16" s="187"/>
      <c r="F16" s="187"/>
      <c r="G16" s="3">
        <v>9</v>
      </c>
      <c r="H16" s="107">
        <v>5726</v>
      </c>
      <c r="I16" s="107">
        <v>3867</v>
      </c>
    </row>
    <row r="17" spans="1:9" ht="12.75" customHeight="1" x14ac:dyDescent="0.3">
      <c r="A17" s="190" t="s">
        <v>65</v>
      </c>
      <c r="B17" s="190"/>
      <c r="C17" s="190"/>
      <c r="D17" s="190"/>
      <c r="E17" s="190"/>
      <c r="F17" s="190"/>
      <c r="G17" s="4">
        <v>10</v>
      </c>
      <c r="H17" s="108">
        <f>H18+H19+H20+H21+H22+H23+H24+H25+H26</f>
        <v>74430896</v>
      </c>
      <c r="I17" s="108">
        <f>I18+I19+I20+I21+I22+I23+I24+I25+I26</f>
        <v>70197376</v>
      </c>
    </row>
    <row r="18" spans="1:9" ht="12.75" customHeight="1" x14ac:dyDescent="0.3">
      <c r="A18" s="187" t="s">
        <v>66</v>
      </c>
      <c r="B18" s="187"/>
      <c r="C18" s="187"/>
      <c r="D18" s="187"/>
      <c r="E18" s="187"/>
      <c r="F18" s="187"/>
      <c r="G18" s="3">
        <v>11</v>
      </c>
      <c r="H18" s="107">
        <v>17365617</v>
      </c>
      <c r="I18" s="107">
        <v>17335897</v>
      </c>
    </row>
    <row r="19" spans="1:9" ht="12.75" customHeight="1" x14ac:dyDescent="0.3">
      <c r="A19" s="187" t="s">
        <v>67</v>
      </c>
      <c r="B19" s="187"/>
      <c r="C19" s="187"/>
      <c r="D19" s="187"/>
      <c r="E19" s="187"/>
      <c r="F19" s="187"/>
      <c r="G19" s="3">
        <v>12</v>
      </c>
      <c r="H19" s="107">
        <v>23548739</v>
      </c>
      <c r="I19" s="107">
        <v>22951306</v>
      </c>
    </row>
    <row r="20" spans="1:9" ht="12.75" customHeight="1" x14ac:dyDescent="0.3">
      <c r="A20" s="187" t="s">
        <v>68</v>
      </c>
      <c r="B20" s="187"/>
      <c r="C20" s="187"/>
      <c r="D20" s="187"/>
      <c r="E20" s="187"/>
      <c r="F20" s="187"/>
      <c r="G20" s="3">
        <v>13</v>
      </c>
      <c r="H20" s="107">
        <v>21672755</v>
      </c>
      <c r="I20" s="107">
        <v>19821388</v>
      </c>
    </row>
    <row r="21" spans="1:9" ht="12.75" customHeight="1" x14ac:dyDescent="0.3">
      <c r="A21" s="187" t="s">
        <v>69</v>
      </c>
      <c r="B21" s="187"/>
      <c r="C21" s="187"/>
      <c r="D21" s="187"/>
      <c r="E21" s="187"/>
      <c r="F21" s="187"/>
      <c r="G21" s="3">
        <v>14</v>
      </c>
      <c r="H21" s="107">
        <v>3969001</v>
      </c>
      <c r="I21" s="107">
        <v>3389493</v>
      </c>
    </row>
    <row r="22" spans="1:9" ht="12.75" customHeight="1" x14ac:dyDescent="0.3">
      <c r="A22" s="187" t="s">
        <v>70</v>
      </c>
      <c r="B22" s="187"/>
      <c r="C22" s="187"/>
      <c r="D22" s="187"/>
      <c r="E22" s="187"/>
      <c r="F22" s="187"/>
      <c r="G22" s="3">
        <v>15</v>
      </c>
      <c r="H22" s="107">
        <v>0</v>
      </c>
      <c r="I22" s="107">
        <v>0</v>
      </c>
    </row>
    <row r="23" spans="1:9" ht="12.75" customHeight="1" x14ac:dyDescent="0.3">
      <c r="A23" s="187" t="s">
        <v>71</v>
      </c>
      <c r="B23" s="187"/>
      <c r="C23" s="187"/>
      <c r="D23" s="187"/>
      <c r="E23" s="187"/>
      <c r="F23" s="187"/>
      <c r="G23" s="3">
        <v>16</v>
      </c>
      <c r="H23" s="107">
        <v>0</v>
      </c>
      <c r="I23" s="107">
        <v>0</v>
      </c>
    </row>
    <row r="24" spans="1:9" ht="12.75" customHeight="1" x14ac:dyDescent="0.3">
      <c r="A24" s="187" t="s">
        <v>72</v>
      </c>
      <c r="B24" s="187"/>
      <c r="C24" s="187"/>
      <c r="D24" s="187"/>
      <c r="E24" s="187"/>
      <c r="F24" s="187"/>
      <c r="G24" s="3">
        <v>17</v>
      </c>
      <c r="H24" s="107">
        <v>2511367</v>
      </c>
      <c r="I24" s="107">
        <v>2185262</v>
      </c>
    </row>
    <row r="25" spans="1:9" ht="12.75" customHeight="1" x14ac:dyDescent="0.3">
      <c r="A25" s="187" t="s">
        <v>73</v>
      </c>
      <c r="B25" s="187"/>
      <c r="C25" s="187"/>
      <c r="D25" s="187"/>
      <c r="E25" s="187"/>
      <c r="F25" s="187"/>
      <c r="G25" s="3">
        <v>18</v>
      </c>
      <c r="H25" s="107">
        <v>2146229</v>
      </c>
      <c r="I25" s="107">
        <v>1336106</v>
      </c>
    </row>
    <row r="26" spans="1:9" ht="12.75" customHeight="1" x14ac:dyDescent="0.3">
      <c r="A26" s="187" t="s">
        <v>74</v>
      </c>
      <c r="B26" s="187"/>
      <c r="C26" s="187"/>
      <c r="D26" s="187"/>
      <c r="E26" s="187"/>
      <c r="F26" s="187"/>
      <c r="G26" s="3">
        <v>19</v>
      </c>
      <c r="H26" s="107">
        <v>3217188</v>
      </c>
      <c r="I26" s="107">
        <v>3177924</v>
      </c>
    </row>
    <row r="27" spans="1:9" ht="12.75" customHeight="1" x14ac:dyDescent="0.3">
      <c r="A27" s="190" t="s">
        <v>75</v>
      </c>
      <c r="B27" s="190"/>
      <c r="C27" s="190"/>
      <c r="D27" s="190"/>
      <c r="E27" s="190"/>
      <c r="F27" s="190"/>
      <c r="G27" s="4">
        <v>20</v>
      </c>
      <c r="H27" s="108">
        <f>SUM(H28:H37)</f>
        <v>26695953</v>
      </c>
      <c r="I27" s="108">
        <f>SUM(I28:I37)</f>
        <v>25831333</v>
      </c>
    </row>
    <row r="28" spans="1:9" ht="12.75" customHeight="1" x14ac:dyDescent="0.3">
      <c r="A28" s="187" t="s">
        <v>76</v>
      </c>
      <c r="B28" s="187"/>
      <c r="C28" s="187"/>
      <c r="D28" s="187"/>
      <c r="E28" s="187"/>
      <c r="F28" s="187"/>
      <c r="G28" s="3">
        <v>21</v>
      </c>
      <c r="H28" s="107">
        <v>10099527</v>
      </c>
      <c r="I28" s="107">
        <v>10099527</v>
      </c>
    </row>
    <row r="29" spans="1:9" ht="12.75" customHeight="1" x14ac:dyDescent="0.3">
      <c r="A29" s="187" t="s">
        <v>77</v>
      </c>
      <c r="B29" s="187"/>
      <c r="C29" s="187"/>
      <c r="D29" s="187"/>
      <c r="E29" s="187"/>
      <c r="F29" s="187"/>
      <c r="G29" s="3">
        <v>22</v>
      </c>
      <c r="H29" s="107">
        <v>0</v>
      </c>
      <c r="I29" s="107">
        <v>0</v>
      </c>
    </row>
    <row r="30" spans="1:9" ht="12.75" customHeight="1" x14ac:dyDescent="0.3">
      <c r="A30" s="187" t="s">
        <v>78</v>
      </c>
      <c r="B30" s="187"/>
      <c r="C30" s="187"/>
      <c r="D30" s="187"/>
      <c r="E30" s="187"/>
      <c r="F30" s="187"/>
      <c r="G30" s="3">
        <v>23</v>
      </c>
      <c r="H30" s="107">
        <v>13709021</v>
      </c>
      <c r="I30" s="107">
        <v>12844401</v>
      </c>
    </row>
    <row r="31" spans="1:9" ht="12.75" customHeight="1" x14ac:dyDescent="0.3">
      <c r="A31" s="187" t="s">
        <v>79</v>
      </c>
      <c r="B31" s="187"/>
      <c r="C31" s="187"/>
      <c r="D31" s="187"/>
      <c r="E31" s="187"/>
      <c r="F31" s="187"/>
      <c r="G31" s="3">
        <v>24</v>
      </c>
      <c r="H31" s="107">
        <v>2887405</v>
      </c>
      <c r="I31" s="107">
        <v>2887405</v>
      </c>
    </row>
    <row r="32" spans="1:9" ht="12.75" customHeight="1" x14ac:dyDescent="0.3">
      <c r="A32" s="187" t="s">
        <v>80</v>
      </c>
      <c r="B32" s="187"/>
      <c r="C32" s="187"/>
      <c r="D32" s="187"/>
      <c r="E32" s="187"/>
      <c r="F32" s="187"/>
      <c r="G32" s="3">
        <v>25</v>
      </c>
      <c r="H32" s="107">
        <v>0</v>
      </c>
      <c r="I32" s="107">
        <v>0</v>
      </c>
    </row>
    <row r="33" spans="1:9" ht="12.75" customHeight="1" x14ac:dyDescent="0.3">
      <c r="A33" s="187" t="s">
        <v>81</v>
      </c>
      <c r="B33" s="187"/>
      <c r="C33" s="187"/>
      <c r="D33" s="187"/>
      <c r="E33" s="187"/>
      <c r="F33" s="187"/>
      <c r="G33" s="3">
        <v>26</v>
      </c>
      <c r="H33" s="107">
        <v>0</v>
      </c>
      <c r="I33" s="107">
        <v>0</v>
      </c>
    </row>
    <row r="34" spans="1:9" ht="12.75" customHeight="1" x14ac:dyDescent="0.3">
      <c r="A34" s="187" t="s">
        <v>82</v>
      </c>
      <c r="B34" s="187"/>
      <c r="C34" s="187"/>
      <c r="D34" s="187"/>
      <c r="E34" s="187"/>
      <c r="F34" s="187"/>
      <c r="G34" s="3">
        <v>27</v>
      </c>
      <c r="H34" s="107">
        <v>0</v>
      </c>
      <c r="I34" s="107">
        <v>0</v>
      </c>
    </row>
    <row r="35" spans="1:9" ht="12.75" customHeight="1" x14ac:dyDescent="0.3">
      <c r="A35" s="187" t="s">
        <v>83</v>
      </c>
      <c r="B35" s="187"/>
      <c r="C35" s="187"/>
      <c r="D35" s="187"/>
      <c r="E35" s="187"/>
      <c r="F35" s="187"/>
      <c r="G35" s="3">
        <v>28</v>
      </c>
      <c r="H35" s="107">
        <v>0</v>
      </c>
      <c r="I35" s="107">
        <v>0</v>
      </c>
    </row>
    <row r="36" spans="1:9" ht="12.75" customHeight="1" x14ac:dyDescent="0.3">
      <c r="A36" s="196" t="s">
        <v>84</v>
      </c>
      <c r="B36" s="196"/>
      <c r="C36" s="196"/>
      <c r="D36" s="196"/>
      <c r="E36" s="196"/>
      <c r="F36" s="196"/>
      <c r="G36" s="3">
        <v>29</v>
      </c>
      <c r="H36" s="107">
        <v>0</v>
      </c>
      <c r="I36" s="107">
        <v>0</v>
      </c>
    </row>
    <row r="37" spans="1:9" ht="12.75" customHeight="1" x14ac:dyDescent="0.3">
      <c r="A37" s="187" t="s">
        <v>85</v>
      </c>
      <c r="B37" s="187"/>
      <c r="C37" s="187"/>
      <c r="D37" s="187"/>
      <c r="E37" s="187"/>
      <c r="F37" s="187"/>
      <c r="G37" s="3">
        <v>30</v>
      </c>
      <c r="H37" s="107">
        <v>0</v>
      </c>
      <c r="I37" s="107">
        <v>0</v>
      </c>
    </row>
    <row r="38" spans="1:9" ht="12.75" customHeight="1" x14ac:dyDescent="0.3">
      <c r="A38" s="190" t="s">
        <v>86</v>
      </c>
      <c r="B38" s="190"/>
      <c r="C38" s="190"/>
      <c r="D38" s="190"/>
      <c r="E38" s="190"/>
      <c r="F38" s="190"/>
      <c r="G38" s="4">
        <v>31</v>
      </c>
      <c r="H38" s="108">
        <f>H39+H40+H41+H42</f>
        <v>2221566</v>
      </c>
      <c r="I38" s="108">
        <f>I39+I40+I41+I42</f>
        <v>2221544</v>
      </c>
    </row>
    <row r="39" spans="1:9" ht="12.75" customHeight="1" x14ac:dyDescent="0.3">
      <c r="A39" s="187" t="s">
        <v>87</v>
      </c>
      <c r="B39" s="187"/>
      <c r="C39" s="187"/>
      <c r="D39" s="187"/>
      <c r="E39" s="187"/>
      <c r="F39" s="187"/>
      <c r="G39" s="3">
        <v>32</v>
      </c>
      <c r="H39" s="107">
        <v>2221566</v>
      </c>
      <c r="I39" s="107">
        <v>2221544</v>
      </c>
    </row>
    <row r="40" spans="1:9" ht="12.75" customHeight="1" x14ac:dyDescent="0.3">
      <c r="A40" s="187" t="s">
        <v>88</v>
      </c>
      <c r="B40" s="187"/>
      <c r="C40" s="187"/>
      <c r="D40" s="187"/>
      <c r="E40" s="187"/>
      <c r="F40" s="187"/>
      <c r="G40" s="3">
        <v>33</v>
      </c>
      <c r="H40" s="107">
        <v>0</v>
      </c>
      <c r="I40" s="107">
        <v>0</v>
      </c>
    </row>
    <row r="41" spans="1:9" ht="12.75" customHeight="1" x14ac:dyDescent="0.3">
      <c r="A41" s="187" t="s">
        <v>89</v>
      </c>
      <c r="B41" s="187"/>
      <c r="C41" s="187"/>
      <c r="D41" s="187"/>
      <c r="E41" s="187"/>
      <c r="F41" s="187"/>
      <c r="G41" s="3">
        <v>34</v>
      </c>
      <c r="H41" s="107">
        <v>0</v>
      </c>
      <c r="I41" s="107">
        <v>0</v>
      </c>
    </row>
    <row r="42" spans="1:9" ht="12.75" customHeight="1" x14ac:dyDescent="0.3">
      <c r="A42" s="187" t="s">
        <v>90</v>
      </c>
      <c r="B42" s="187"/>
      <c r="C42" s="187"/>
      <c r="D42" s="187"/>
      <c r="E42" s="187"/>
      <c r="F42" s="187"/>
      <c r="G42" s="3">
        <v>35</v>
      </c>
      <c r="H42" s="107">
        <v>0</v>
      </c>
      <c r="I42" s="107">
        <v>0</v>
      </c>
    </row>
    <row r="43" spans="1:9" ht="12.75" customHeight="1" x14ac:dyDescent="0.3">
      <c r="A43" s="187" t="s">
        <v>91</v>
      </c>
      <c r="B43" s="187"/>
      <c r="C43" s="187"/>
      <c r="D43" s="187"/>
      <c r="E43" s="187"/>
      <c r="F43" s="187"/>
      <c r="G43" s="3">
        <v>36</v>
      </c>
      <c r="H43" s="107">
        <v>3163531</v>
      </c>
      <c r="I43" s="107">
        <v>2465830</v>
      </c>
    </row>
    <row r="44" spans="1:9" ht="12.75" customHeight="1" x14ac:dyDescent="0.3">
      <c r="A44" s="189" t="s">
        <v>92</v>
      </c>
      <c r="B44" s="189"/>
      <c r="C44" s="189"/>
      <c r="D44" s="189"/>
      <c r="E44" s="189"/>
      <c r="F44" s="189"/>
      <c r="G44" s="4">
        <v>37</v>
      </c>
      <c r="H44" s="108">
        <f>H45+H53+H60+H70</f>
        <v>41500447</v>
      </c>
      <c r="I44" s="108">
        <f>I45+I53+I60+I70</f>
        <v>47628796</v>
      </c>
    </row>
    <row r="45" spans="1:9" ht="12.75" customHeight="1" x14ac:dyDescent="0.3">
      <c r="A45" s="190" t="s">
        <v>93</v>
      </c>
      <c r="B45" s="190"/>
      <c r="C45" s="190"/>
      <c r="D45" s="190"/>
      <c r="E45" s="190"/>
      <c r="F45" s="190"/>
      <c r="G45" s="4">
        <v>38</v>
      </c>
      <c r="H45" s="108">
        <f>SUM(H46:H52)</f>
        <v>11294327</v>
      </c>
      <c r="I45" s="108">
        <f>SUM(I46:I52)</f>
        <v>11853387</v>
      </c>
    </row>
    <row r="46" spans="1:9" ht="12.75" customHeight="1" x14ac:dyDescent="0.3">
      <c r="A46" s="187" t="s">
        <v>94</v>
      </c>
      <c r="B46" s="187"/>
      <c r="C46" s="187"/>
      <c r="D46" s="187"/>
      <c r="E46" s="187"/>
      <c r="F46" s="187"/>
      <c r="G46" s="3">
        <v>39</v>
      </c>
      <c r="H46" s="107">
        <v>6447952</v>
      </c>
      <c r="I46" s="107">
        <v>5557526</v>
      </c>
    </row>
    <row r="47" spans="1:9" ht="12.75" customHeight="1" x14ac:dyDescent="0.3">
      <c r="A47" s="187" t="s">
        <v>95</v>
      </c>
      <c r="B47" s="187"/>
      <c r="C47" s="187"/>
      <c r="D47" s="187"/>
      <c r="E47" s="187"/>
      <c r="F47" s="187"/>
      <c r="G47" s="3">
        <v>40</v>
      </c>
      <c r="H47" s="107">
        <v>1071089</v>
      </c>
      <c r="I47" s="107">
        <v>1863676</v>
      </c>
    </row>
    <row r="48" spans="1:9" ht="12.75" customHeight="1" x14ac:dyDescent="0.3">
      <c r="A48" s="187" t="s">
        <v>96</v>
      </c>
      <c r="B48" s="187"/>
      <c r="C48" s="187"/>
      <c r="D48" s="187"/>
      <c r="E48" s="187"/>
      <c r="F48" s="187"/>
      <c r="G48" s="3">
        <v>41</v>
      </c>
      <c r="H48" s="107">
        <v>1817904</v>
      </c>
      <c r="I48" s="107">
        <v>1765373</v>
      </c>
    </row>
    <row r="49" spans="1:9" ht="12.75" customHeight="1" x14ac:dyDescent="0.3">
      <c r="A49" s="187" t="s">
        <v>317</v>
      </c>
      <c r="B49" s="187"/>
      <c r="C49" s="187"/>
      <c r="D49" s="187"/>
      <c r="E49" s="187"/>
      <c r="F49" s="187"/>
      <c r="G49" s="3">
        <v>42</v>
      </c>
      <c r="H49" s="107">
        <v>1362358</v>
      </c>
      <c r="I49" s="107">
        <v>888528</v>
      </c>
    </row>
    <row r="50" spans="1:9" ht="12.75" customHeight="1" x14ac:dyDescent="0.3">
      <c r="A50" s="187" t="s">
        <v>97</v>
      </c>
      <c r="B50" s="187"/>
      <c r="C50" s="187"/>
      <c r="D50" s="187"/>
      <c r="E50" s="187"/>
      <c r="F50" s="187"/>
      <c r="G50" s="3">
        <v>43</v>
      </c>
      <c r="H50" s="107">
        <v>595024</v>
      </c>
      <c r="I50" s="107">
        <v>1778284</v>
      </c>
    </row>
    <row r="51" spans="1:9" ht="12.75" customHeight="1" x14ac:dyDescent="0.3">
      <c r="A51" s="187" t="s">
        <v>98</v>
      </c>
      <c r="B51" s="187"/>
      <c r="C51" s="187"/>
      <c r="D51" s="187"/>
      <c r="E51" s="187"/>
      <c r="F51" s="187"/>
      <c r="G51" s="3">
        <v>44</v>
      </c>
      <c r="H51" s="107">
        <v>0</v>
      </c>
      <c r="I51" s="107">
        <v>0</v>
      </c>
    </row>
    <row r="52" spans="1:9" ht="12.75" customHeight="1" x14ac:dyDescent="0.3">
      <c r="A52" s="187" t="s">
        <v>99</v>
      </c>
      <c r="B52" s="187"/>
      <c r="C52" s="187"/>
      <c r="D52" s="187"/>
      <c r="E52" s="187"/>
      <c r="F52" s="187"/>
      <c r="G52" s="3">
        <v>45</v>
      </c>
      <c r="H52" s="107">
        <v>0</v>
      </c>
      <c r="I52" s="107">
        <v>0</v>
      </c>
    </row>
    <row r="53" spans="1:9" ht="12.75" customHeight="1" x14ac:dyDescent="0.3">
      <c r="A53" s="190" t="s">
        <v>100</v>
      </c>
      <c r="B53" s="190"/>
      <c r="C53" s="190"/>
      <c r="D53" s="190"/>
      <c r="E53" s="190"/>
      <c r="F53" s="190"/>
      <c r="G53" s="4">
        <v>46</v>
      </c>
      <c r="H53" s="108">
        <f>SUM(H54:H59)</f>
        <v>23892746</v>
      </c>
      <c r="I53" s="108">
        <f>SUM(I54:I59)</f>
        <v>27660511</v>
      </c>
    </row>
    <row r="54" spans="1:9" ht="12.75" customHeight="1" x14ac:dyDescent="0.3">
      <c r="A54" s="187" t="s">
        <v>101</v>
      </c>
      <c r="B54" s="187"/>
      <c r="C54" s="187"/>
      <c r="D54" s="187"/>
      <c r="E54" s="187"/>
      <c r="F54" s="187"/>
      <c r="G54" s="3">
        <v>47</v>
      </c>
      <c r="H54" s="107">
        <v>4599104</v>
      </c>
      <c r="I54" s="107">
        <v>3478517</v>
      </c>
    </row>
    <row r="55" spans="1:9" ht="12.75" customHeight="1" x14ac:dyDescent="0.3">
      <c r="A55" s="187" t="s">
        <v>102</v>
      </c>
      <c r="B55" s="187"/>
      <c r="C55" s="187"/>
      <c r="D55" s="187"/>
      <c r="E55" s="187"/>
      <c r="F55" s="187"/>
      <c r="G55" s="3">
        <v>48</v>
      </c>
      <c r="H55" s="107">
        <v>4744454</v>
      </c>
      <c r="I55" s="107">
        <v>1052581</v>
      </c>
    </row>
    <row r="56" spans="1:9" ht="12.75" customHeight="1" x14ac:dyDescent="0.3">
      <c r="A56" s="187" t="s">
        <v>103</v>
      </c>
      <c r="B56" s="187"/>
      <c r="C56" s="187"/>
      <c r="D56" s="187"/>
      <c r="E56" s="187"/>
      <c r="F56" s="187"/>
      <c r="G56" s="3">
        <v>49</v>
      </c>
      <c r="H56" s="107">
        <v>12572559</v>
      </c>
      <c r="I56" s="107">
        <v>18967003</v>
      </c>
    </row>
    <row r="57" spans="1:9" ht="12.75" customHeight="1" x14ac:dyDescent="0.3">
      <c r="A57" s="187" t="s">
        <v>104</v>
      </c>
      <c r="B57" s="187"/>
      <c r="C57" s="187"/>
      <c r="D57" s="187"/>
      <c r="E57" s="187"/>
      <c r="F57" s="187"/>
      <c r="G57" s="3">
        <v>50</v>
      </c>
      <c r="H57" s="107">
        <v>8863</v>
      </c>
      <c r="I57" s="107">
        <v>4554</v>
      </c>
    </row>
    <row r="58" spans="1:9" ht="12.75" customHeight="1" x14ac:dyDescent="0.3">
      <c r="A58" s="187" t="s">
        <v>105</v>
      </c>
      <c r="B58" s="187"/>
      <c r="C58" s="187"/>
      <c r="D58" s="187"/>
      <c r="E58" s="187"/>
      <c r="F58" s="187"/>
      <c r="G58" s="3">
        <v>51</v>
      </c>
      <c r="H58" s="107">
        <v>1644738</v>
      </c>
      <c r="I58" s="107">
        <v>3979826</v>
      </c>
    </row>
    <row r="59" spans="1:9" ht="12.75" customHeight="1" x14ac:dyDescent="0.3">
      <c r="A59" s="187" t="s">
        <v>106</v>
      </c>
      <c r="B59" s="187"/>
      <c r="C59" s="187"/>
      <c r="D59" s="187"/>
      <c r="E59" s="187"/>
      <c r="F59" s="187"/>
      <c r="G59" s="3">
        <v>52</v>
      </c>
      <c r="H59" s="107">
        <v>323028</v>
      </c>
      <c r="I59" s="107">
        <v>178030</v>
      </c>
    </row>
    <row r="60" spans="1:9" ht="12.75" customHeight="1" x14ac:dyDescent="0.3">
      <c r="A60" s="190" t="s">
        <v>107</v>
      </c>
      <c r="B60" s="190"/>
      <c r="C60" s="190"/>
      <c r="D60" s="190"/>
      <c r="E60" s="190"/>
      <c r="F60" s="190"/>
      <c r="G60" s="4">
        <v>53</v>
      </c>
      <c r="H60" s="108">
        <f>SUM(H61:H69)</f>
        <v>3267354</v>
      </c>
      <c r="I60" s="108">
        <f>SUM(I61:I69)</f>
        <v>2617787</v>
      </c>
    </row>
    <row r="61" spans="1:9" ht="12.75" customHeight="1" x14ac:dyDescent="0.3">
      <c r="A61" s="187" t="s">
        <v>76</v>
      </c>
      <c r="B61" s="187"/>
      <c r="C61" s="187"/>
      <c r="D61" s="187"/>
      <c r="E61" s="187"/>
      <c r="F61" s="187"/>
      <c r="G61" s="3">
        <v>54</v>
      </c>
      <c r="H61" s="107">
        <v>0</v>
      </c>
      <c r="I61" s="107">
        <v>0</v>
      </c>
    </row>
    <row r="62" spans="1:9" ht="12.75" customHeight="1" x14ac:dyDescent="0.3">
      <c r="A62" s="187" t="s">
        <v>77</v>
      </c>
      <c r="B62" s="187"/>
      <c r="C62" s="187"/>
      <c r="D62" s="187"/>
      <c r="E62" s="187"/>
      <c r="F62" s="187"/>
      <c r="G62" s="3">
        <v>55</v>
      </c>
      <c r="H62" s="107">
        <v>0</v>
      </c>
      <c r="I62" s="107">
        <v>0</v>
      </c>
    </row>
    <row r="63" spans="1:9" ht="12.75" customHeight="1" x14ac:dyDescent="0.3">
      <c r="A63" s="187" t="s">
        <v>78</v>
      </c>
      <c r="B63" s="187"/>
      <c r="C63" s="187"/>
      <c r="D63" s="187"/>
      <c r="E63" s="187"/>
      <c r="F63" s="187"/>
      <c r="G63" s="3">
        <v>56</v>
      </c>
      <c r="H63" s="107">
        <v>3267354</v>
      </c>
      <c r="I63" s="107">
        <v>2617787</v>
      </c>
    </row>
    <row r="64" spans="1:9" ht="12.75" customHeight="1" x14ac:dyDescent="0.3">
      <c r="A64" s="187" t="s">
        <v>79</v>
      </c>
      <c r="B64" s="187"/>
      <c r="C64" s="187"/>
      <c r="D64" s="187"/>
      <c r="E64" s="187"/>
      <c r="F64" s="187"/>
      <c r="G64" s="3">
        <v>57</v>
      </c>
      <c r="H64" s="107">
        <v>0</v>
      </c>
      <c r="I64" s="107">
        <v>0</v>
      </c>
    </row>
    <row r="65" spans="1:9" ht="12.75" customHeight="1" x14ac:dyDescent="0.3">
      <c r="A65" s="187" t="s">
        <v>80</v>
      </c>
      <c r="B65" s="187"/>
      <c r="C65" s="187"/>
      <c r="D65" s="187"/>
      <c r="E65" s="187"/>
      <c r="F65" s="187"/>
      <c r="G65" s="3">
        <v>58</v>
      </c>
      <c r="H65" s="107">
        <v>0</v>
      </c>
      <c r="I65" s="107">
        <v>0</v>
      </c>
    </row>
    <row r="66" spans="1:9" ht="12.75" customHeight="1" x14ac:dyDescent="0.3">
      <c r="A66" s="187" t="s">
        <v>81</v>
      </c>
      <c r="B66" s="187"/>
      <c r="C66" s="187"/>
      <c r="D66" s="187"/>
      <c r="E66" s="187"/>
      <c r="F66" s="187"/>
      <c r="G66" s="3">
        <v>59</v>
      </c>
      <c r="H66" s="107">
        <v>0</v>
      </c>
      <c r="I66" s="107">
        <v>0</v>
      </c>
    </row>
    <row r="67" spans="1:9" ht="12.75" customHeight="1" x14ac:dyDescent="0.3">
      <c r="A67" s="187" t="s">
        <v>82</v>
      </c>
      <c r="B67" s="187"/>
      <c r="C67" s="187"/>
      <c r="D67" s="187"/>
      <c r="E67" s="187"/>
      <c r="F67" s="187"/>
      <c r="G67" s="3">
        <v>60</v>
      </c>
      <c r="H67" s="107">
        <v>0</v>
      </c>
      <c r="I67" s="107">
        <v>0</v>
      </c>
    </row>
    <row r="68" spans="1:9" ht="12.75" customHeight="1" x14ac:dyDescent="0.3">
      <c r="A68" s="187" t="s">
        <v>83</v>
      </c>
      <c r="B68" s="187"/>
      <c r="C68" s="187"/>
      <c r="D68" s="187"/>
      <c r="E68" s="187"/>
      <c r="F68" s="187"/>
      <c r="G68" s="3">
        <v>61</v>
      </c>
      <c r="H68" s="107">
        <v>0</v>
      </c>
      <c r="I68" s="107">
        <v>0</v>
      </c>
    </row>
    <row r="69" spans="1:9" ht="12.75" customHeight="1" x14ac:dyDescent="0.3">
      <c r="A69" s="187" t="s">
        <v>108</v>
      </c>
      <c r="B69" s="187"/>
      <c r="C69" s="187"/>
      <c r="D69" s="187"/>
      <c r="E69" s="187"/>
      <c r="F69" s="187"/>
      <c r="G69" s="3">
        <v>62</v>
      </c>
      <c r="H69" s="107">
        <v>0</v>
      </c>
      <c r="I69" s="107">
        <v>0</v>
      </c>
    </row>
    <row r="70" spans="1:9" ht="12.75" customHeight="1" x14ac:dyDescent="0.3">
      <c r="A70" s="187" t="s">
        <v>109</v>
      </c>
      <c r="B70" s="187"/>
      <c r="C70" s="187"/>
      <c r="D70" s="187"/>
      <c r="E70" s="187"/>
      <c r="F70" s="187"/>
      <c r="G70" s="3">
        <v>63</v>
      </c>
      <c r="H70" s="107">
        <v>3046020</v>
      </c>
      <c r="I70" s="107">
        <v>5497111</v>
      </c>
    </row>
    <row r="71" spans="1:9" ht="28.5" customHeight="1" x14ac:dyDescent="0.3">
      <c r="A71" s="188" t="s">
        <v>110</v>
      </c>
      <c r="B71" s="188"/>
      <c r="C71" s="188"/>
      <c r="D71" s="188"/>
      <c r="E71" s="188"/>
      <c r="F71" s="188"/>
      <c r="G71" s="3">
        <v>64</v>
      </c>
      <c r="H71" s="107">
        <v>800592</v>
      </c>
      <c r="I71" s="107">
        <v>930783</v>
      </c>
    </row>
    <row r="72" spans="1:9" ht="12.75" customHeight="1" x14ac:dyDescent="0.3">
      <c r="A72" s="189" t="s">
        <v>111</v>
      </c>
      <c r="B72" s="189"/>
      <c r="C72" s="189"/>
      <c r="D72" s="189"/>
      <c r="E72" s="189"/>
      <c r="F72" s="189"/>
      <c r="G72" s="4">
        <v>65</v>
      </c>
      <c r="H72" s="108">
        <f>H8+H9+H44+H71</f>
        <v>158091040</v>
      </c>
      <c r="I72" s="108">
        <f>I8+I9+I44+I71</f>
        <v>157247102</v>
      </c>
    </row>
    <row r="73" spans="1:9" ht="12.75" customHeight="1" x14ac:dyDescent="0.3">
      <c r="A73" s="188" t="s">
        <v>112</v>
      </c>
      <c r="B73" s="188"/>
      <c r="C73" s="188"/>
      <c r="D73" s="188"/>
      <c r="E73" s="188"/>
      <c r="F73" s="188"/>
      <c r="G73" s="3">
        <v>66</v>
      </c>
      <c r="H73" s="107">
        <v>9222292</v>
      </c>
      <c r="I73" s="107">
        <v>5045961</v>
      </c>
    </row>
    <row r="74" spans="1:9" x14ac:dyDescent="0.3">
      <c r="A74" s="195" t="s">
        <v>113</v>
      </c>
      <c r="B74" s="195"/>
      <c r="C74" s="195"/>
      <c r="D74" s="195"/>
      <c r="E74" s="195"/>
      <c r="F74" s="195"/>
      <c r="G74" s="195"/>
      <c r="H74" s="195"/>
      <c r="I74" s="195"/>
    </row>
    <row r="75" spans="1:9" ht="12.75" customHeight="1" x14ac:dyDescent="0.3">
      <c r="A75" s="189" t="s">
        <v>399</v>
      </c>
      <c r="B75" s="189"/>
      <c r="C75" s="189"/>
      <c r="D75" s="189"/>
      <c r="E75" s="189"/>
      <c r="F75" s="189"/>
      <c r="G75" s="4">
        <v>67</v>
      </c>
      <c r="H75" s="108">
        <f>H76+H77+H78+H84+H85+H92+H95+H98</f>
        <v>91544741</v>
      </c>
      <c r="I75" s="108">
        <f>I76+I77+I78+I84+I85+I92+I95+I98</f>
        <v>97001174</v>
      </c>
    </row>
    <row r="76" spans="1:9" ht="12.75" customHeight="1" x14ac:dyDescent="0.3">
      <c r="A76" s="191" t="s">
        <v>115</v>
      </c>
      <c r="B76" s="192"/>
      <c r="C76" s="192"/>
      <c r="D76" s="192"/>
      <c r="E76" s="192"/>
      <c r="F76" s="193"/>
      <c r="G76" s="3">
        <v>68</v>
      </c>
      <c r="H76" s="107">
        <v>54594592</v>
      </c>
      <c r="I76" s="107">
        <v>54594592</v>
      </c>
    </row>
    <row r="77" spans="1:9" ht="12.75" customHeight="1" x14ac:dyDescent="0.3">
      <c r="A77" s="191" t="s">
        <v>116</v>
      </c>
      <c r="B77" s="192"/>
      <c r="C77" s="192"/>
      <c r="D77" s="192"/>
      <c r="E77" s="192"/>
      <c r="F77" s="193"/>
      <c r="G77" s="3">
        <v>69</v>
      </c>
      <c r="H77" s="107">
        <v>25839403</v>
      </c>
      <c r="I77" s="107">
        <v>25834540</v>
      </c>
    </row>
    <row r="78" spans="1:9" ht="12.75" customHeight="1" x14ac:dyDescent="0.3">
      <c r="A78" s="190" t="s">
        <v>117</v>
      </c>
      <c r="B78" s="190"/>
      <c r="C78" s="190"/>
      <c r="D78" s="190"/>
      <c r="E78" s="190"/>
      <c r="F78" s="190"/>
      <c r="G78" s="4">
        <v>70</v>
      </c>
      <c r="H78" s="108">
        <f>SUM(H79:H83)</f>
        <v>9923041</v>
      </c>
      <c r="I78" s="108">
        <f>SUM(I79:I83)</f>
        <v>8636093</v>
      </c>
    </row>
    <row r="79" spans="1:9" ht="12.75" customHeight="1" x14ac:dyDescent="0.3">
      <c r="A79" s="187" t="s">
        <v>118</v>
      </c>
      <c r="B79" s="187"/>
      <c r="C79" s="187"/>
      <c r="D79" s="187"/>
      <c r="E79" s="187"/>
      <c r="F79" s="187"/>
      <c r="G79" s="3">
        <v>71</v>
      </c>
      <c r="H79" s="107">
        <v>813439</v>
      </c>
      <c r="I79" s="107">
        <v>813439</v>
      </c>
    </row>
    <row r="80" spans="1:9" ht="12.75" customHeight="1" x14ac:dyDescent="0.3">
      <c r="A80" s="187" t="s">
        <v>119</v>
      </c>
      <c r="B80" s="187"/>
      <c r="C80" s="187"/>
      <c r="D80" s="187"/>
      <c r="E80" s="187"/>
      <c r="F80" s="187"/>
      <c r="G80" s="3">
        <v>72</v>
      </c>
      <c r="H80" s="107">
        <v>793595</v>
      </c>
      <c r="I80" s="107">
        <v>747348</v>
      </c>
    </row>
    <row r="81" spans="1:9" ht="12.75" customHeight="1" x14ac:dyDescent="0.3">
      <c r="A81" s="187" t="s">
        <v>120</v>
      </c>
      <c r="B81" s="187"/>
      <c r="C81" s="187"/>
      <c r="D81" s="187"/>
      <c r="E81" s="187"/>
      <c r="F81" s="187"/>
      <c r="G81" s="3">
        <v>73</v>
      </c>
      <c r="H81" s="107">
        <v>-793595</v>
      </c>
      <c r="I81" s="107">
        <v>-747348</v>
      </c>
    </row>
    <row r="82" spans="1:9" ht="12.75" customHeight="1" x14ac:dyDescent="0.3">
      <c r="A82" s="187" t="s">
        <v>121</v>
      </c>
      <c r="B82" s="187"/>
      <c r="C82" s="187"/>
      <c r="D82" s="187"/>
      <c r="E82" s="187"/>
      <c r="F82" s="187"/>
      <c r="G82" s="3">
        <v>74</v>
      </c>
      <c r="H82" s="107">
        <v>0</v>
      </c>
      <c r="I82" s="107">
        <v>0</v>
      </c>
    </row>
    <row r="83" spans="1:9" ht="12.75" customHeight="1" x14ac:dyDescent="0.3">
      <c r="A83" s="187" t="s">
        <v>122</v>
      </c>
      <c r="B83" s="187"/>
      <c r="C83" s="187"/>
      <c r="D83" s="187"/>
      <c r="E83" s="187"/>
      <c r="F83" s="187"/>
      <c r="G83" s="3">
        <v>75</v>
      </c>
      <c r="H83" s="107">
        <v>9109602</v>
      </c>
      <c r="I83" s="107">
        <v>7822654</v>
      </c>
    </row>
    <row r="84" spans="1:9" ht="12.75" customHeight="1" x14ac:dyDescent="0.3">
      <c r="A84" s="194" t="s">
        <v>123</v>
      </c>
      <c r="B84" s="194"/>
      <c r="C84" s="194"/>
      <c r="D84" s="194"/>
      <c r="E84" s="194"/>
      <c r="F84" s="194"/>
      <c r="G84" s="70">
        <v>76</v>
      </c>
      <c r="H84" s="109">
        <v>0</v>
      </c>
      <c r="I84" s="109">
        <v>0</v>
      </c>
    </row>
    <row r="85" spans="1:9" ht="12.75" customHeight="1" x14ac:dyDescent="0.3">
      <c r="A85" s="190" t="s">
        <v>400</v>
      </c>
      <c r="B85" s="190"/>
      <c r="C85" s="190"/>
      <c r="D85" s="190"/>
      <c r="E85" s="190"/>
      <c r="F85" s="190"/>
      <c r="G85" s="4">
        <v>77</v>
      </c>
      <c r="H85" s="108">
        <f>H86+H87+H88+H89+H90+H91</f>
        <v>0</v>
      </c>
      <c r="I85" s="108">
        <f>I86+I87+I88+I89+I90+I91</f>
        <v>0</v>
      </c>
    </row>
    <row r="86" spans="1:9" ht="12.75" customHeight="1" x14ac:dyDescent="0.3">
      <c r="A86" s="187" t="s">
        <v>124</v>
      </c>
      <c r="B86" s="187"/>
      <c r="C86" s="187"/>
      <c r="D86" s="187"/>
      <c r="E86" s="187"/>
      <c r="F86" s="187"/>
      <c r="G86" s="3">
        <v>78</v>
      </c>
      <c r="H86" s="107">
        <v>0</v>
      </c>
      <c r="I86" s="107">
        <v>0</v>
      </c>
    </row>
    <row r="87" spans="1:9" ht="12.75" customHeight="1" x14ac:dyDescent="0.3">
      <c r="A87" s="187" t="s">
        <v>125</v>
      </c>
      <c r="B87" s="187"/>
      <c r="C87" s="187"/>
      <c r="D87" s="187"/>
      <c r="E87" s="187"/>
      <c r="F87" s="187"/>
      <c r="G87" s="3">
        <v>79</v>
      </c>
      <c r="H87" s="107">
        <v>0</v>
      </c>
      <c r="I87" s="107">
        <v>0</v>
      </c>
    </row>
    <row r="88" spans="1:9" ht="12.75" customHeight="1" x14ac:dyDescent="0.3">
      <c r="A88" s="187" t="s">
        <v>126</v>
      </c>
      <c r="B88" s="187"/>
      <c r="C88" s="187"/>
      <c r="D88" s="187"/>
      <c r="E88" s="187"/>
      <c r="F88" s="187"/>
      <c r="G88" s="3">
        <v>80</v>
      </c>
      <c r="H88" s="107">
        <v>0</v>
      </c>
      <c r="I88" s="107">
        <v>0</v>
      </c>
    </row>
    <row r="89" spans="1:9" ht="12.75" customHeight="1" x14ac:dyDescent="0.3">
      <c r="A89" s="191" t="s">
        <v>332</v>
      </c>
      <c r="B89" s="192"/>
      <c r="C89" s="192"/>
      <c r="D89" s="192"/>
      <c r="E89" s="192"/>
      <c r="F89" s="193"/>
      <c r="G89" s="3">
        <v>81</v>
      </c>
      <c r="H89" s="107">
        <v>0</v>
      </c>
      <c r="I89" s="107">
        <v>0</v>
      </c>
    </row>
    <row r="90" spans="1:9" ht="12.75" customHeight="1" x14ac:dyDescent="0.3">
      <c r="A90" s="191" t="s">
        <v>333</v>
      </c>
      <c r="B90" s="192"/>
      <c r="C90" s="192"/>
      <c r="D90" s="192"/>
      <c r="E90" s="192"/>
      <c r="F90" s="193"/>
      <c r="G90" s="3">
        <v>82</v>
      </c>
      <c r="H90" s="107">
        <v>0</v>
      </c>
      <c r="I90" s="107">
        <v>0</v>
      </c>
    </row>
    <row r="91" spans="1:9" ht="12.75" customHeight="1" x14ac:dyDescent="0.3">
      <c r="A91" s="191" t="s">
        <v>401</v>
      </c>
      <c r="B91" s="192"/>
      <c r="C91" s="192"/>
      <c r="D91" s="192"/>
      <c r="E91" s="192"/>
      <c r="F91" s="193"/>
      <c r="G91" s="3">
        <v>83</v>
      </c>
      <c r="H91" s="107">
        <v>0</v>
      </c>
      <c r="I91" s="107">
        <v>0</v>
      </c>
    </row>
    <row r="92" spans="1:9" ht="12.75" customHeight="1" x14ac:dyDescent="0.3">
      <c r="A92" s="190" t="s">
        <v>402</v>
      </c>
      <c r="B92" s="190"/>
      <c r="C92" s="190"/>
      <c r="D92" s="190"/>
      <c r="E92" s="190"/>
      <c r="F92" s="190"/>
      <c r="G92" s="4">
        <v>84</v>
      </c>
      <c r="H92" s="108">
        <f>H93-H94</f>
        <v>789991</v>
      </c>
      <c r="I92" s="108">
        <f>I93-I94</f>
        <v>2520900</v>
      </c>
    </row>
    <row r="93" spans="1:9" ht="12.75" customHeight="1" x14ac:dyDescent="0.3">
      <c r="A93" s="187" t="s">
        <v>127</v>
      </c>
      <c r="B93" s="187"/>
      <c r="C93" s="187"/>
      <c r="D93" s="187"/>
      <c r="E93" s="187"/>
      <c r="F93" s="187"/>
      <c r="G93" s="3">
        <v>85</v>
      </c>
      <c r="H93" s="107">
        <v>789991</v>
      </c>
      <c r="I93" s="107">
        <v>2520900</v>
      </c>
    </row>
    <row r="94" spans="1:9" ht="12.75" customHeight="1" x14ac:dyDescent="0.3">
      <c r="A94" s="187" t="s">
        <v>128</v>
      </c>
      <c r="B94" s="187"/>
      <c r="C94" s="187"/>
      <c r="D94" s="187"/>
      <c r="E94" s="187"/>
      <c r="F94" s="187"/>
      <c r="G94" s="3">
        <v>86</v>
      </c>
      <c r="H94" s="107">
        <v>0</v>
      </c>
      <c r="I94" s="107">
        <v>0</v>
      </c>
    </row>
    <row r="95" spans="1:9" ht="12.75" customHeight="1" x14ac:dyDescent="0.3">
      <c r="A95" s="190" t="s">
        <v>403</v>
      </c>
      <c r="B95" s="190"/>
      <c r="C95" s="190"/>
      <c r="D95" s="190"/>
      <c r="E95" s="190"/>
      <c r="F95" s="190"/>
      <c r="G95" s="4">
        <v>87</v>
      </c>
      <c r="H95" s="108">
        <f>H96-H97</f>
        <v>397714</v>
      </c>
      <c r="I95" s="108">
        <f>I96-I97</f>
        <v>5415049</v>
      </c>
    </row>
    <row r="96" spans="1:9" ht="12.75" customHeight="1" x14ac:dyDescent="0.3">
      <c r="A96" s="187" t="s">
        <v>129</v>
      </c>
      <c r="B96" s="187"/>
      <c r="C96" s="187"/>
      <c r="D96" s="187"/>
      <c r="E96" s="187"/>
      <c r="F96" s="187"/>
      <c r="G96" s="3">
        <v>88</v>
      </c>
      <c r="H96" s="107">
        <v>397714</v>
      </c>
      <c r="I96" s="107">
        <v>5415049</v>
      </c>
    </row>
    <row r="97" spans="1:9" ht="12.75" customHeight="1" x14ac:dyDescent="0.3">
      <c r="A97" s="187" t="s">
        <v>130</v>
      </c>
      <c r="B97" s="187"/>
      <c r="C97" s="187"/>
      <c r="D97" s="187"/>
      <c r="E97" s="187"/>
      <c r="F97" s="187"/>
      <c r="G97" s="3">
        <v>89</v>
      </c>
      <c r="H97" s="107">
        <v>0</v>
      </c>
      <c r="I97" s="107">
        <v>0</v>
      </c>
    </row>
    <row r="98" spans="1:9" ht="12.75" customHeight="1" x14ac:dyDescent="0.3">
      <c r="A98" s="187" t="s">
        <v>131</v>
      </c>
      <c r="B98" s="187"/>
      <c r="C98" s="187"/>
      <c r="D98" s="187"/>
      <c r="E98" s="187"/>
      <c r="F98" s="187"/>
      <c r="G98" s="3">
        <v>90</v>
      </c>
      <c r="H98" s="107">
        <v>0</v>
      </c>
      <c r="I98" s="107">
        <v>0</v>
      </c>
    </row>
    <row r="99" spans="1:9" ht="12.75" customHeight="1" x14ac:dyDescent="0.3">
      <c r="A99" s="189" t="s">
        <v>404</v>
      </c>
      <c r="B99" s="189"/>
      <c r="C99" s="189"/>
      <c r="D99" s="189"/>
      <c r="E99" s="189"/>
      <c r="F99" s="189"/>
      <c r="G99" s="4">
        <v>91</v>
      </c>
      <c r="H99" s="108">
        <f>SUM(H100:H105)</f>
        <v>369303</v>
      </c>
      <c r="I99" s="108">
        <f>SUM(I100:I105)</f>
        <v>330056</v>
      </c>
    </row>
    <row r="100" spans="1:9" ht="12.75" customHeight="1" x14ac:dyDescent="0.3">
      <c r="A100" s="187" t="s">
        <v>132</v>
      </c>
      <c r="B100" s="187"/>
      <c r="C100" s="187"/>
      <c r="D100" s="187"/>
      <c r="E100" s="187"/>
      <c r="F100" s="187"/>
      <c r="G100" s="3">
        <v>92</v>
      </c>
      <c r="H100" s="107">
        <v>216434</v>
      </c>
      <c r="I100" s="107">
        <v>205561</v>
      </c>
    </row>
    <row r="101" spans="1:9" ht="12.75" customHeight="1" x14ac:dyDescent="0.3">
      <c r="A101" s="187" t="s">
        <v>133</v>
      </c>
      <c r="B101" s="187"/>
      <c r="C101" s="187"/>
      <c r="D101" s="187"/>
      <c r="E101" s="187"/>
      <c r="F101" s="187"/>
      <c r="G101" s="3">
        <v>93</v>
      </c>
      <c r="H101" s="107">
        <v>0</v>
      </c>
      <c r="I101" s="107">
        <v>0</v>
      </c>
    </row>
    <row r="102" spans="1:9" ht="12.75" customHeight="1" x14ac:dyDescent="0.3">
      <c r="A102" s="187" t="s">
        <v>134</v>
      </c>
      <c r="B102" s="187"/>
      <c r="C102" s="187"/>
      <c r="D102" s="187"/>
      <c r="E102" s="187"/>
      <c r="F102" s="187"/>
      <c r="G102" s="3">
        <v>94</v>
      </c>
      <c r="H102" s="107">
        <v>0</v>
      </c>
      <c r="I102" s="107">
        <v>0</v>
      </c>
    </row>
    <row r="103" spans="1:9" ht="12.75" customHeight="1" x14ac:dyDescent="0.3">
      <c r="A103" s="187" t="s">
        <v>135</v>
      </c>
      <c r="B103" s="187"/>
      <c r="C103" s="187"/>
      <c r="D103" s="187"/>
      <c r="E103" s="187"/>
      <c r="F103" s="187"/>
      <c r="G103" s="3">
        <v>95</v>
      </c>
      <c r="H103" s="107">
        <v>0</v>
      </c>
      <c r="I103" s="107">
        <v>0</v>
      </c>
    </row>
    <row r="104" spans="1:9" ht="12.75" customHeight="1" x14ac:dyDescent="0.3">
      <c r="A104" s="187" t="s">
        <v>136</v>
      </c>
      <c r="B104" s="187"/>
      <c r="C104" s="187"/>
      <c r="D104" s="187"/>
      <c r="E104" s="187"/>
      <c r="F104" s="187"/>
      <c r="G104" s="3">
        <v>96</v>
      </c>
      <c r="H104" s="107">
        <v>0</v>
      </c>
      <c r="I104" s="107">
        <v>0</v>
      </c>
    </row>
    <row r="105" spans="1:9" ht="12.75" customHeight="1" x14ac:dyDescent="0.3">
      <c r="A105" s="187" t="s">
        <v>137</v>
      </c>
      <c r="B105" s="187"/>
      <c r="C105" s="187"/>
      <c r="D105" s="187"/>
      <c r="E105" s="187"/>
      <c r="F105" s="187"/>
      <c r="G105" s="3">
        <v>97</v>
      </c>
      <c r="H105" s="107">
        <v>152869</v>
      </c>
      <c r="I105" s="107">
        <v>124495</v>
      </c>
    </row>
    <row r="106" spans="1:9" ht="24.6" customHeight="1" x14ac:dyDescent="0.3">
      <c r="A106" s="189" t="s">
        <v>405</v>
      </c>
      <c r="B106" s="189"/>
      <c r="C106" s="189"/>
      <c r="D106" s="189"/>
      <c r="E106" s="189"/>
      <c r="F106" s="189"/>
      <c r="G106" s="4">
        <v>98</v>
      </c>
      <c r="H106" s="108">
        <f>SUM(H107:H117)</f>
        <v>17765415</v>
      </c>
      <c r="I106" s="108">
        <f>SUM(I107:I117)</f>
        <v>17552273</v>
      </c>
    </row>
    <row r="107" spans="1:9" ht="12.75" customHeight="1" x14ac:dyDescent="0.3">
      <c r="A107" s="187" t="s">
        <v>138</v>
      </c>
      <c r="B107" s="187"/>
      <c r="C107" s="187"/>
      <c r="D107" s="187"/>
      <c r="E107" s="187"/>
      <c r="F107" s="187"/>
      <c r="G107" s="3">
        <v>99</v>
      </c>
      <c r="H107" s="107">
        <v>0</v>
      </c>
      <c r="I107" s="110">
        <v>0</v>
      </c>
    </row>
    <row r="108" spans="1:9" ht="21.6" customHeight="1" x14ac:dyDescent="0.3">
      <c r="A108" s="187" t="s">
        <v>139</v>
      </c>
      <c r="B108" s="187"/>
      <c r="C108" s="187"/>
      <c r="D108" s="187"/>
      <c r="E108" s="187"/>
      <c r="F108" s="187"/>
      <c r="G108" s="3">
        <v>100</v>
      </c>
      <c r="H108" s="107">
        <v>0</v>
      </c>
      <c r="I108" s="111">
        <v>0</v>
      </c>
    </row>
    <row r="109" spans="1:9" ht="12.75" customHeight="1" x14ac:dyDescent="0.3">
      <c r="A109" s="187" t="s">
        <v>140</v>
      </c>
      <c r="B109" s="187"/>
      <c r="C109" s="187"/>
      <c r="D109" s="187"/>
      <c r="E109" s="187"/>
      <c r="F109" s="187"/>
      <c r="G109" s="3">
        <v>101</v>
      </c>
      <c r="H109" s="107">
        <v>0</v>
      </c>
      <c r="I109" s="111">
        <v>0</v>
      </c>
    </row>
    <row r="110" spans="1:9" ht="12.75" customHeight="1" x14ac:dyDescent="0.3">
      <c r="A110" s="187" t="s">
        <v>141</v>
      </c>
      <c r="B110" s="187"/>
      <c r="C110" s="187"/>
      <c r="D110" s="187"/>
      <c r="E110" s="187"/>
      <c r="F110" s="187"/>
      <c r="G110" s="3">
        <v>102</v>
      </c>
      <c r="H110" s="107">
        <v>0</v>
      </c>
      <c r="I110" s="111">
        <v>0</v>
      </c>
    </row>
    <row r="111" spans="1:9" ht="12.75" customHeight="1" x14ac:dyDescent="0.3">
      <c r="A111" s="187" t="s">
        <v>142</v>
      </c>
      <c r="B111" s="187"/>
      <c r="C111" s="187"/>
      <c r="D111" s="187"/>
      <c r="E111" s="187"/>
      <c r="F111" s="187"/>
      <c r="G111" s="3">
        <v>103</v>
      </c>
      <c r="H111" s="107">
        <v>0</v>
      </c>
      <c r="I111" s="111">
        <v>0</v>
      </c>
    </row>
    <row r="112" spans="1:9" ht="12.75" customHeight="1" x14ac:dyDescent="0.3">
      <c r="A112" s="187" t="s">
        <v>143</v>
      </c>
      <c r="B112" s="187"/>
      <c r="C112" s="187"/>
      <c r="D112" s="187"/>
      <c r="E112" s="187"/>
      <c r="F112" s="187"/>
      <c r="G112" s="3">
        <v>104</v>
      </c>
      <c r="H112" s="107">
        <v>16178242</v>
      </c>
      <c r="I112" s="111">
        <v>16526131</v>
      </c>
    </row>
    <row r="113" spans="1:9" ht="12.75" customHeight="1" x14ac:dyDescent="0.3">
      <c r="A113" s="187" t="s">
        <v>144</v>
      </c>
      <c r="B113" s="187"/>
      <c r="C113" s="187"/>
      <c r="D113" s="187"/>
      <c r="E113" s="187"/>
      <c r="F113" s="187"/>
      <c r="G113" s="3">
        <v>105</v>
      </c>
      <c r="H113" s="107">
        <v>0</v>
      </c>
      <c r="I113" s="111">
        <v>0</v>
      </c>
    </row>
    <row r="114" spans="1:9" ht="12.75" customHeight="1" x14ac:dyDescent="0.3">
      <c r="A114" s="187" t="s">
        <v>145</v>
      </c>
      <c r="B114" s="187"/>
      <c r="C114" s="187"/>
      <c r="D114" s="187"/>
      <c r="E114" s="187"/>
      <c r="F114" s="187"/>
      <c r="G114" s="3">
        <v>106</v>
      </c>
      <c r="H114" s="107">
        <v>0</v>
      </c>
      <c r="I114" s="110">
        <v>0</v>
      </c>
    </row>
    <row r="115" spans="1:9" ht="12.75" customHeight="1" x14ac:dyDescent="0.3">
      <c r="A115" s="187" t="s">
        <v>318</v>
      </c>
      <c r="B115" s="187"/>
      <c r="C115" s="187"/>
      <c r="D115" s="187"/>
      <c r="E115" s="187"/>
      <c r="F115" s="187"/>
      <c r="G115" s="3">
        <v>107</v>
      </c>
      <c r="H115" s="107">
        <v>0</v>
      </c>
      <c r="I115" s="111">
        <v>0</v>
      </c>
    </row>
    <row r="116" spans="1:9" ht="12.75" customHeight="1" x14ac:dyDescent="0.3">
      <c r="A116" s="187" t="s">
        <v>146</v>
      </c>
      <c r="B116" s="187"/>
      <c r="C116" s="187"/>
      <c r="D116" s="187"/>
      <c r="E116" s="187"/>
      <c r="F116" s="187"/>
      <c r="G116" s="3">
        <v>108</v>
      </c>
      <c r="H116" s="107">
        <v>1200852</v>
      </c>
      <c r="I116" s="107">
        <v>785643</v>
      </c>
    </row>
    <row r="117" spans="1:9" ht="12.75" customHeight="1" x14ac:dyDescent="0.3">
      <c r="A117" s="187" t="s">
        <v>147</v>
      </c>
      <c r="B117" s="187"/>
      <c r="C117" s="187"/>
      <c r="D117" s="187"/>
      <c r="E117" s="187"/>
      <c r="F117" s="187"/>
      <c r="G117" s="3">
        <v>109</v>
      </c>
      <c r="H117" s="107">
        <v>386321</v>
      </c>
      <c r="I117" s="107">
        <v>240499</v>
      </c>
    </row>
    <row r="118" spans="1:9" ht="24.75" customHeight="1" x14ac:dyDescent="0.3">
      <c r="A118" s="189" t="s">
        <v>406</v>
      </c>
      <c r="B118" s="189"/>
      <c r="C118" s="189"/>
      <c r="D118" s="189"/>
      <c r="E118" s="189"/>
      <c r="F118" s="189"/>
      <c r="G118" s="4">
        <v>110</v>
      </c>
      <c r="H118" s="108">
        <f>SUM(H119:H132)</f>
        <v>47781791</v>
      </c>
      <c r="I118" s="108">
        <f>SUM(I119:I132)</f>
        <v>40883855</v>
      </c>
    </row>
    <row r="119" spans="1:9" ht="12.75" customHeight="1" x14ac:dyDescent="0.3">
      <c r="A119" s="187" t="s">
        <v>138</v>
      </c>
      <c r="B119" s="187"/>
      <c r="C119" s="187"/>
      <c r="D119" s="187"/>
      <c r="E119" s="187"/>
      <c r="F119" s="187"/>
      <c r="G119" s="3">
        <v>111</v>
      </c>
      <c r="H119" s="107">
        <v>1627532</v>
      </c>
      <c r="I119" s="107">
        <v>2014998</v>
      </c>
    </row>
    <row r="120" spans="1:9" ht="25.5" customHeight="1" x14ac:dyDescent="0.3">
      <c r="A120" s="187" t="s">
        <v>139</v>
      </c>
      <c r="B120" s="187"/>
      <c r="C120" s="187"/>
      <c r="D120" s="187"/>
      <c r="E120" s="187"/>
      <c r="F120" s="187"/>
      <c r="G120" s="3">
        <v>112</v>
      </c>
      <c r="H120" s="107">
        <v>0</v>
      </c>
      <c r="I120" s="107">
        <v>0</v>
      </c>
    </row>
    <row r="121" spans="1:9" ht="12.75" customHeight="1" x14ac:dyDescent="0.3">
      <c r="A121" s="187" t="s">
        <v>140</v>
      </c>
      <c r="B121" s="187"/>
      <c r="C121" s="187"/>
      <c r="D121" s="187"/>
      <c r="E121" s="187"/>
      <c r="F121" s="187"/>
      <c r="G121" s="3">
        <v>113</v>
      </c>
      <c r="H121" s="107">
        <v>12595</v>
      </c>
      <c r="I121" s="107">
        <v>10343</v>
      </c>
    </row>
    <row r="122" spans="1:9" ht="12.75" customHeight="1" x14ac:dyDescent="0.3">
      <c r="A122" s="187" t="s">
        <v>141</v>
      </c>
      <c r="B122" s="187"/>
      <c r="C122" s="187"/>
      <c r="D122" s="187"/>
      <c r="E122" s="187"/>
      <c r="F122" s="187"/>
      <c r="G122" s="3">
        <v>114</v>
      </c>
      <c r="H122" s="107">
        <v>0</v>
      </c>
      <c r="I122" s="107">
        <v>0</v>
      </c>
    </row>
    <row r="123" spans="1:9" ht="12.75" customHeight="1" x14ac:dyDescent="0.3">
      <c r="A123" s="187" t="s">
        <v>142</v>
      </c>
      <c r="B123" s="187"/>
      <c r="C123" s="187"/>
      <c r="D123" s="187"/>
      <c r="E123" s="187"/>
      <c r="F123" s="187"/>
      <c r="G123" s="3">
        <v>115</v>
      </c>
      <c r="H123" s="107">
        <v>1904117</v>
      </c>
      <c r="I123" s="107">
        <v>0</v>
      </c>
    </row>
    <row r="124" spans="1:9" ht="12.75" customHeight="1" x14ac:dyDescent="0.3">
      <c r="A124" s="187" t="s">
        <v>143</v>
      </c>
      <c r="B124" s="187"/>
      <c r="C124" s="187"/>
      <c r="D124" s="187"/>
      <c r="E124" s="187"/>
      <c r="F124" s="187"/>
      <c r="G124" s="3">
        <v>116</v>
      </c>
      <c r="H124" s="107">
        <v>22561559</v>
      </c>
      <c r="I124" s="107">
        <v>14994125</v>
      </c>
    </row>
    <row r="125" spans="1:9" ht="15" customHeight="1" x14ac:dyDescent="0.3">
      <c r="A125" s="187" t="s">
        <v>144</v>
      </c>
      <c r="B125" s="187"/>
      <c r="C125" s="187"/>
      <c r="D125" s="187"/>
      <c r="E125" s="187"/>
      <c r="F125" s="187"/>
      <c r="G125" s="3">
        <v>117</v>
      </c>
      <c r="H125" s="107">
        <v>877947</v>
      </c>
      <c r="I125" s="107">
        <v>4982924</v>
      </c>
    </row>
    <row r="126" spans="1:9" ht="15" customHeight="1" x14ac:dyDescent="0.3">
      <c r="A126" s="187" t="s">
        <v>145</v>
      </c>
      <c r="B126" s="187"/>
      <c r="C126" s="187"/>
      <c r="D126" s="187"/>
      <c r="E126" s="187"/>
      <c r="F126" s="187"/>
      <c r="G126" s="3">
        <v>118</v>
      </c>
      <c r="H126" s="107">
        <v>16360461</v>
      </c>
      <c r="I126" s="107">
        <v>13929483</v>
      </c>
    </row>
    <row r="127" spans="1:9" ht="15" customHeight="1" x14ac:dyDescent="0.3">
      <c r="A127" s="187" t="s">
        <v>318</v>
      </c>
      <c r="B127" s="187"/>
      <c r="C127" s="187"/>
      <c r="D127" s="187"/>
      <c r="E127" s="187"/>
      <c r="F127" s="187"/>
      <c r="G127" s="3">
        <v>119</v>
      </c>
      <c r="H127" s="107">
        <v>0</v>
      </c>
      <c r="I127" s="107">
        <v>0</v>
      </c>
    </row>
    <row r="128" spans="1:9" ht="15" customHeight="1" x14ac:dyDescent="0.3">
      <c r="A128" s="187" t="s">
        <v>148</v>
      </c>
      <c r="B128" s="187"/>
      <c r="C128" s="187"/>
      <c r="D128" s="187"/>
      <c r="E128" s="187"/>
      <c r="F128" s="187"/>
      <c r="G128" s="3">
        <v>120</v>
      </c>
      <c r="H128" s="107">
        <v>1349880</v>
      </c>
      <c r="I128" s="107">
        <v>1632921</v>
      </c>
    </row>
    <row r="129" spans="1:9" ht="27.75" customHeight="1" x14ac:dyDescent="0.3">
      <c r="A129" s="187" t="s">
        <v>149</v>
      </c>
      <c r="B129" s="187"/>
      <c r="C129" s="187"/>
      <c r="D129" s="187"/>
      <c r="E129" s="187"/>
      <c r="F129" s="187"/>
      <c r="G129" s="3">
        <v>121</v>
      </c>
      <c r="H129" s="107">
        <v>1213231</v>
      </c>
      <c r="I129" s="107">
        <v>1152780</v>
      </c>
    </row>
    <row r="130" spans="1:9" ht="15" customHeight="1" x14ac:dyDescent="0.3">
      <c r="A130" s="187" t="s">
        <v>150</v>
      </c>
      <c r="B130" s="187"/>
      <c r="C130" s="187"/>
      <c r="D130" s="187"/>
      <c r="E130" s="187"/>
      <c r="F130" s="187"/>
      <c r="G130" s="3">
        <v>122</v>
      </c>
      <c r="H130" s="107">
        <v>22349</v>
      </c>
      <c r="I130" s="107">
        <v>22349</v>
      </c>
    </row>
    <row r="131" spans="1:9" ht="22.2" customHeight="1" x14ac:dyDescent="0.3">
      <c r="A131" s="187" t="s">
        <v>151</v>
      </c>
      <c r="B131" s="187"/>
      <c r="C131" s="187"/>
      <c r="D131" s="187"/>
      <c r="E131" s="187"/>
      <c r="F131" s="187"/>
      <c r="G131" s="3">
        <v>123</v>
      </c>
      <c r="H131" s="107">
        <v>0</v>
      </c>
      <c r="I131" s="107">
        <v>0</v>
      </c>
    </row>
    <row r="132" spans="1:9" ht="15" customHeight="1" x14ac:dyDescent="0.3">
      <c r="A132" s="187" t="s">
        <v>152</v>
      </c>
      <c r="B132" s="187"/>
      <c r="C132" s="187"/>
      <c r="D132" s="187"/>
      <c r="E132" s="187"/>
      <c r="F132" s="187"/>
      <c r="G132" s="3">
        <v>124</v>
      </c>
      <c r="H132" s="107">
        <v>1852120</v>
      </c>
      <c r="I132" s="107">
        <v>2143932</v>
      </c>
    </row>
    <row r="133" spans="1:9" ht="15" customHeight="1" x14ac:dyDescent="0.3">
      <c r="A133" s="188" t="s">
        <v>153</v>
      </c>
      <c r="B133" s="188"/>
      <c r="C133" s="188"/>
      <c r="D133" s="188"/>
      <c r="E133" s="188"/>
      <c r="F133" s="188"/>
      <c r="G133" s="3">
        <v>125</v>
      </c>
      <c r="H133" s="107">
        <v>629790</v>
      </c>
      <c r="I133" s="107">
        <v>1479744</v>
      </c>
    </row>
    <row r="134" spans="1:9" ht="15" customHeight="1" x14ac:dyDescent="0.3">
      <c r="A134" s="189" t="s">
        <v>407</v>
      </c>
      <c r="B134" s="189"/>
      <c r="C134" s="189"/>
      <c r="D134" s="189"/>
      <c r="E134" s="189"/>
      <c r="F134" s="189"/>
      <c r="G134" s="4">
        <v>126</v>
      </c>
      <c r="H134" s="108">
        <f>H75+H99+H106+H118+H133</f>
        <v>158091040</v>
      </c>
      <c r="I134" s="108">
        <f>I75+I99+I106+I118+I133</f>
        <v>157247102</v>
      </c>
    </row>
    <row r="135" spans="1:9" ht="15" customHeight="1" x14ac:dyDescent="0.3">
      <c r="A135" s="188" t="s">
        <v>154</v>
      </c>
      <c r="B135" s="188"/>
      <c r="C135" s="188"/>
      <c r="D135" s="188"/>
      <c r="E135" s="188"/>
      <c r="F135" s="188"/>
      <c r="G135" s="3">
        <v>127</v>
      </c>
      <c r="H135" s="107">
        <v>9222292</v>
      </c>
      <c r="I135" s="107">
        <v>5045961</v>
      </c>
    </row>
  </sheetData>
  <mergeCells count="135">
    <mergeCell ref="A134:F134"/>
    <mergeCell ref="A135:F135"/>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2:F92"/>
    <mergeCell ref="A93:F93"/>
    <mergeCell ref="A94:F94"/>
    <mergeCell ref="A95:F95"/>
    <mergeCell ref="A96:F96"/>
    <mergeCell ref="A97:F97"/>
    <mergeCell ref="A85:F85"/>
    <mergeCell ref="A86:F86"/>
    <mergeCell ref="A87:F87"/>
    <mergeCell ref="A88:F88"/>
    <mergeCell ref="A89:F89"/>
    <mergeCell ref="A90:F90"/>
    <mergeCell ref="A91:F91"/>
    <mergeCell ref="A104:F104"/>
    <mergeCell ref="A105:F105"/>
    <mergeCell ref="A106:F106"/>
    <mergeCell ref="A107:F107"/>
    <mergeCell ref="A108:F108"/>
    <mergeCell ref="A109:F109"/>
    <mergeCell ref="A98:F98"/>
    <mergeCell ref="A99:F99"/>
    <mergeCell ref="A100:F100"/>
    <mergeCell ref="A101:F101"/>
    <mergeCell ref="A102:F102"/>
    <mergeCell ref="A103:F103"/>
    <mergeCell ref="A116:F116"/>
    <mergeCell ref="A117:F117"/>
    <mergeCell ref="A118:F118"/>
    <mergeCell ref="A119:F119"/>
    <mergeCell ref="A120:F120"/>
    <mergeCell ref="A121:F121"/>
    <mergeCell ref="A110:F110"/>
    <mergeCell ref="A111:F111"/>
    <mergeCell ref="A112:F112"/>
    <mergeCell ref="A113:F113"/>
    <mergeCell ref="A114:F114"/>
    <mergeCell ref="A115:F115"/>
    <mergeCell ref="A128:F128"/>
    <mergeCell ref="A129:F129"/>
    <mergeCell ref="A130:F130"/>
    <mergeCell ref="A131:F131"/>
    <mergeCell ref="A132:F132"/>
    <mergeCell ref="A133:F133"/>
    <mergeCell ref="A122:F122"/>
    <mergeCell ref="A123:F123"/>
    <mergeCell ref="A124:F124"/>
    <mergeCell ref="A125:F125"/>
    <mergeCell ref="A126:F126"/>
    <mergeCell ref="A127:F127"/>
  </mergeCells>
  <dataValidations count="8">
    <dataValidation type="whole" operator="greaterThanOrEqual" allowBlank="1" showInputMessage="1" showErrorMessage="1" errorTitle="Pogrešan upis" error="Dopušten je upis samo pozitivnih cjelobrojnih vrijednosti ili nule" sqref="H8:I73 H94:I95 H90:I92 H76:I76 H97:H133 I97:I106 I118:I133" xr:uid="{00000000-0002-0000-0100-000000000000}">
      <formula1>0</formula1>
    </dataValidation>
    <dataValidation type="whole" operator="notEqual" allowBlank="1" showInputMessage="1" showErrorMessage="1" errorTitle="Pogrešan upis" error="Dopušten je upis samo cjelobrojnih vrijednosti ili nule" sqref="H75:I75 H96:I96 H93:I93 H77:I89" xr:uid="{00000000-0002-0000-0100-000001000000}">
      <formula1>999999999999</formula1>
    </dataValidation>
    <dataValidation type="whole" operator="notEqual" allowBlank="1" showInputMessage="1" showErrorMessage="1" errorTitle="Pogrešan unos" error="Mogu se unijeti samo cjelobrojne vrijednosti." sqref="H65535:I65536 IK65535:IL65536 SG65535:SH65536 ACC65535:ACD65536 ALY65535:ALZ65536 AVU65535:AVV65536 BFQ65535:BFR65536 BPM65535:BPN65536 BZI65535:BZJ65536 CJE65535:CJF65536 CTA65535:CTB65536 DCW65535:DCX65536 DMS65535:DMT65536 DWO65535:DWP65536 EGK65535:EGL65536 EQG65535:EQH65536 FAC65535:FAD65536 FJY65535:FJZ65536 FTU65535:FTV65536 GDQ65535:GDR65536 GNM65535:GNN65536 GXI65535:GXJ65536 HHE65535:HHF65536 HRA65535:HRB65536 IAW65535:IAX65536 IKS65535:IKT65536 IUO65535:IUP65536 JEK65535:JEL65536 JOG65535:JOH65536 JYC65535:JYD65536 KHY65535:KHZ65536 KRU65535:KRV65536 LBQ65535:LBR65536 LLM65535:LLN65536 LVI65535:LVJ65536 MFE65535:MFF65536 MPA65535:MPB65536 MYW65535:MYX65536 NIS65535:NIT65536 NSO65535:NSP65536 OCK65535:OCL65536 OMG65535:OMH65536 OWC65535:OWD65536 PFY65535:PFZ65536 PPU65535:PPV65536 PZQ65535:PZR65536 QJM65535:QJN65536 QTI65535:QTJ65536 RDE65535:RDF65536 RNA65535:RNB65536 RWW65535:RWX65536 SGS65535:SGT65536 SQO65535:SQP65536 TAK65535:TAL65536 TKG65535:TKH65536 TUC65535:TUD65536 UDY65535:UDZ65536 UNU65535:UNV65536 UXQ65535:UXR65536 VHM65535:VHN65536 VRI65535:VRJ65536 WBE65535:WBF65536 WLA65535:WLB65536 WUW65535:WUX65536 H131071:I131072 IK131071:IL131072 SG131071:SH131072 ACC131071:ACD131072 ALY131071:ALZ131072 AVU131071:AVV131072 BFQ131071:BFR131072 BPM131071:BPN131072 BZI131071:BZJ131072 CJE131071:CJF131072 CTA131071:CTB131072 DCW131071:DCX131072 DMS131071:DMT131072 DWO131071:DWP131072 EGK131071:EGL131072 EQG131071:EQH131072 FAC131071:FAD131072 FJY131071:FJZ131072 FTU131071:FTV131072 GDQ131071:GDR131072 GNM131071:GNN131072 GXI131071:GXJ131072 HHE131071:HHF131072 HRA131071:HRB131072 IAW131071:IAX131072 IKS131071:IKT131072 IUO131071:IUP131072 JEK131071:JEL131072 JOG131071:JOH131072 JYC131071:JYD131072 KHY131071:KHZ131072 KRU131071:KRV131072 LBQ131071:LBR131072 LLM131071:LLN131072 LVI131071:LVJ131072 MFE131071:MFF131072 MPA131071:MPB131072 MYW131071:MYX131072 NIS131071:NIT131072 NSO131071:NSP131072 OCK131071:OCL131072 OMG131071:OMH131072 OWC131071:OWD131072 PFY131071:PFZ131072 PPU131071:PPV131072 PZQ131071:PZR131072 QJM131071:QJN131072 QTI131071:QTJ131072 RDE131071:RDF131072 RNA131071:RNB131072 RWW131071:RWX131072 SGS131071:SGT131072 SQO131071:SQP131072 TAK131071:TAL131072 TKG131071:TKH131072 TUC131071:TUD131072 UDY131071:UDZ131072 UNU131071:UNV131072 UXQ131071:UXR131072 VHM131071:VHN131072 VRI131071:VRJ131072 WBE131071:WBF131072 WLA131071:WLB131072 WUW131071:WUX131072 H196607:I196608 IK196607:IL196608 SG196607:SH196608 ACC196607:ACD196608 ALY196607:ALZ196608 AVU196607:AVV196608 BFQ196607:BFR196608 BPM196607:BPN196608 BZI196607:BZJ196608 CJE196607:CJF196608 CTA196607:CTB196608 DCW196607:DCX196608 DMS196607:DMT196608 DWO196607:DWP196608 EGK196607:EGL196608 EQG196607:EQH196608 FAC196607:FAD196608 FJY196607:FJZ196608 FTU196607:FTV196608 GDQ196607:GDR196608 GNM196607:GNN196608 GXI196607:GXJ196608 HHE196607:HHF196608 HRA196607:HRB196608 IAW196607:IAX196608 IKS196607:IKT196608 IUO196607:IUP196608 JEK196607:JEL196608 JOG196607:JOH196608 JYC196607:JYD196608 KHY196607:KHZ196608 KRU196607:KRV196608 LBQ196607:LBR196608 LLM196607:LLN196608 LVI196607:LVJ196608 MFE196607:MFF196608 MPA196607:MPB196608 MYW196607:MYX196608 NIS196607:NIT196608 NSO196607:NSP196608 OCK196607:OCL196608 OMG196607:OMH196608 OWC196607:OWD196608 PFY196607:PFZ196608 PPU196607:PPV196608 PZQ196607:PZR196608 QJM196607:QJN196608 QTI196607:QTJ196608 RDE196607:RDF196608 RNA196607:RNB196608 RWW196607:RWX196608 SGS196607:SGT196608 SQO196607:SQP196608 TAK196607:TAL196608 TKG196607:TKH196608 TUC196607:TUD196608 UDY196607:UDZ196608 UNU196607:UNV196608 UXQ196607:UXR196608 VHM196607:VHN196608 VRI196607:VRJ196608 WBE196607:WBF196608 WLA196607:WLB196608 WUW196607:WUX196608 H262143:I262144 IK262143:IL262144 SG262143:SH262144 ACC262143:ACD262144 ALY262143:ALZ262144 AVU262143:AVV262144 BFQ262143:BFR262144 BPM262143:BPN262144 BZI262143:BZJ262144 CJE262143:CJF262144 CTA262143:CTB262144 DCW262143:DCX262144 DMS262143:DMT262144 DWO262143:DWP262144 EGK262143:EGL262144 EQG262143:EQH262144 FAC262143:FAD262144 FJY262143:FJZ262144 FTU262143:FTV262144 GDQ262143:GDR262144 GNM262143:GNN262144 GXI262143:GXJ262144 HHE262143:HHF262144 HRA262143:HRB262144 IAW262143:IAX262144 IKS262143:IKT262144 IUO262143:IUP262144 JEK262143:JEL262144 JOG262143:JOH262144 JYC262143:JYD262144 KHY262143:KHZ262144 KRU262143:KRV262144 LBQ262143:LBR262144 LLM262143:LLN262144 LVI262143:LVJ262144 MFE262143:MFF262144 MPA262143:MPB262144 MYW262143:MYX262144 NIS262143:NIT262144 NSO262143:NSP262144 OCK262143:OCL262144 OMG262143:OMH262144 OWC262143:OWD262144 PFY262143:PFZ262144 PPU262143:PPV262144 PZQ262143:PZR262144 QJM262143:QJN262144 QTI262143:QTJ262144 RDE262143:RDF262144 RNA262143:RNB262144 RWW262143:RWX262144 SGS262143:SGT262144 SQO262143:SQP262144 TAK262143:TAL262144 TKG262143:TKH262144 TUC262143:TUD262144 UDY262143:UDZ262144 UNU262143:UNV262144 UXQ262143:UXR262144 VHM262143:VHN262144 VRI262143:VRJ262144 WBE262143:WBF262144 WLA262143:WLB262144 WUW262143:WUX262144 H327679:I327680 IK327679:IL327680 SG327679:SH327680 ACC327679:ACD327680 ALY327679:ALZ327680 AVU327679:AVV327680 BFQ327679:BFR327680 BPM327679:BPN327680 BZI327679:BZJ327680 CJE327679:CJF327680 CTA327679:CTB327680 DCW327679:DCX327680 DMS327679:DMT327680 DWO327679:DWP327680 EGK327679:EGL327680 EQG327679:EQH327680 FAC327679:FAD327680 FJY327679:FJZ327680 FTU327679:FTV327680 GDQ327679:GDR327680 GNM327679:GNN327680 GXI327679:GXJ327680 HHE327679:HHF327680 HRA327679:HRB327680 IAW327679:IAX327680 IKS327679:IKT327680 IUO327679:IUP327680 JEK327679:JEL327680 JOG327679:JOH327680 JYC327679:JYD327680 KHY327679:KHZ327680 KRU327679:KRV327680 LBQ327679:LBR327680 LLM327679:LLN327680 LVI327679:LVJ327680 MFE327679:MFF327680 MPA327679:MPB327680 MYW327679:MYX327680 NIS327679:NIT327680 NSO327679:NSP327680 OCK327679:OCL327680 OMG327679:OMH327680 OWC327679:OWD327680 PFY327679:PFZ327680 PPU327679:PPV327680 PZQ327679:PZR327680 QJM327679:QJN327680 QTI327679:QTJ327680 RDE327679:RDF327680 RNA327679:RNB327680 RWW327679:RWX327680 SGS327679:SGT327680 SQO327679:SQP327680 TAK327679:TAL327680 TKG327679:TKH327680 TUC327679:TUD327680 UDY327679:UDZ327680 UNU327679:UNV327680 UXQ327679:UXR327680 VHM327679:VHN327680 VRI327679:VRJ327680 WBE327679:WBF327680 WLA327679:WLB327680 WUW327679:WUX327680 H393215:I393216 IK393215:IL393216 SG393215:SH393216 ACC393215:ACD393216 ALY393215:ALZ393216 AVU393215:AVV393216 BFQ393215:BFR393216 BPM393215:BPN393216 BZI393215:BZJ393216 CJE393215:CJF393216 CTA393215:CTB393216 DCW393215:DCX393216 DMS393215:DMT393216 DWO393215:DWP393216 EGK393215:EGL393216 EQG393215:EQH393216 FAC393215:FAD393216 FJY393215:FJZ393216 FTU393215:FTV393216 GDQ393215:GDR393216 GNM393215:GNN393216 GXI393215:GXJ393216 HHE393215:HHF393216 HRA393215:HRB393216 IAW393215:IAX393216 IKS393215:IKT393216 IUO393215:IUP393216 JEK393215:JEL393216 JOG393215:JOH393216 JYC393215:JYD393216 KHY393215:KHZ393216 KRU393215:KRV393216 LBQ393215:LBR393216 LLM393215:LLN393216 LVI393215:LVJ393216 MFE393215:MFF393216 MPA393215:MPB393216 MYW393215:MYX393216 NIS393215:NIT393216 NSO393215:NSP393216 OCK393215:OCL393216 OMG393215:OMH393216 OWC393215:OWD393216 PFY393215:PFZ393216 PPU393215:PPV393216 PZQ393215:PZR393216 QJM393215:QJN393216 QTI393215:QTJ393216 RDE393215:RDF393216 RNA393215:RNB393216 RWW393215:RWX393216 SGS393215:SGT393216 SQO393215:SQP393216 TAK393215:TAL393216 TKG393215:TKH393216 TUC393215:TUD393216 UDY393215:UDZ393216 UNU393215:UNV393216 UXQ393215:UXR393216 VHM393215:VHN393216 VRI393215:VRJ393216 WBE393215:WBF393216 WLA393215:WLB393216 WUW393215:WUX393216 H458751:I458752 IK458751:IL458752 SG458751:SH458752 ACC458751:ACD458752 ALY458751:ALZ458752 AVU458751:AVV458752 BFQ458751:BFR458752 BPM458751:BPN458752 BZI458751:BZJ458752 CJE458751:CJF458752 CTA458751:CTB458752 DCW458751:DCX458752 DMS458751:DMT458752 DWO458751:DWP458752 EGK458751:EGL458752 EQG458751:EQH458752 FAC458751:FAD458752 FJY458751:FJZ458752 FTU458751:FTV458752 GDQ458751:GDR458752 GNM458751:GNN458752 GXI458751:GXJ458752 HHE458751:HHF458752 HRA458751:HRB458752 IAW458751:IAX458752 IKS458751:IKT458752 IUO458751:IUP458752 JEK458751:JEL458752 JOG458751:JOH458752 JYC458751:JYD458752 KHY458751:KHZ458752 KRU458751:KRV458752 LBQ458751:LBR458752 LLM458751:LLN458752 LVI458751:LVJ458752 MFE458751:MFF458752 MPA458751:MPB458752 MYW458751:MYX458752 NIS458751:NIT458752 NSO458751:NSP458752 OCK458751:OCL458752 OMG458751:OMH458752 OWC458751:OWD458752 PFY458751:PFZ458752 PPU458751:PPV458752 PZQ458751:PZR458752 QJM458751:QJN458752 QTI458751:QTJ458752 RDE458751:RDF458752 RNA458751:RNB458752 RWW458751:RWX458752 SGS458751:SGT458752 SQO458751:SQP458752 TAK458751:TAL458752 TKG458751:TKH458752 TUC458751:TUD458752 UDY458751:UDZ458752 UNU458751:UNV458752 UXQ458751:UXR458752 VHM458751:VHN458752 VRI458751:VRJ458752 WBE458751:WBF458752 WLA458751:WLB458752 WUW458751:WUX458752 H524287:I524288 IK524287:IL524288 SG524287:SH524288 ACC524287:ACD524288 ALY524287:ALZ524288 AVU524287:AVV524288 BFQ524287:BFR524288 BPM524287:BPN524288 BZI524287:BZJ524288 CJE524287:CJF524288 CTA524287:CTB524288 DCW524287:DCX524288 DMS524287:DMT524288 DWO524287:DWP524288 EGK524287:EGL524288 EQG524287:EQH524288 FAC524287:FAD524288 FJY524287:FJZ524288 FTU524287:FTV524288 GDQ524287:GDR524288 GNM524287:GNN524288 GXI524287:GXJ524288 HHE524287:HHF524288 HRA524287:HRB524288 IAW524287:IAX524288 IKS524287:IKT524288 IUO524287:IUP524288 JEK524287:JEL524288 JOG524287:JOH524288 JYC524287:JYD524288 KHY524287:KHZ524288 KRU524287:KRV524288 LBQ524287:LBR524288 LLM524287:LLN524288 LVI524287:LVJ524288 MFE524287:MFF524288 MPA524287:MPB524288 MYW524287:MYX524288 NIS524287:NIT524288 NSO524287:NSP524288 OCK524287:OCL524288 OMG524287:OMH524288 OWC524287:OWD524288 PFY524287:PFZ524288 PPU524287:PPV524288 PZQ524287:PZR524288 QJM524287:QJN524288 QTI524287:QTJ524288 RDE524287:RDF524288 RNA524287:RNB524288 RWW524287:RWX524288 SGS524287:SGT524288 SQO524287:SQP524288 TAK524287:TAL524288 TKG524287:TKH524288 TUC524287:TUD524288 UDY524287:UDZ524288 UNU524287:UNV524288 UXQ524287:UXR524288 VHM524287:VHN524288 VRI524287:VRJ524288 WBE524287:WBF524288 WLA524287:WLB524288 WUW524287:WUX524288 H589823:I589824 IK589823:IL589824 SG589823:SH589824 ACC589823:ACD589824 ALY589823:ALZ589824 AVU589823:AVV589824 BFQ589823:BFR589824 BPM589823:BPN589824 BZI589823:BZJ589824 CJE589823:CJF589824 CTA589823:CTB589824 DCW589823:DCX589824 DMS589823:DMT589824 DWO589823:DWP589824 EGK589823:EGL589824 EQG589823:EQH589824 FAC589823:FAD589824 FJY589823:FJZ589824 FTU589823:FTV589824 GDQ589823:GDR589824 GNM589823:GNN589824 GXI589823:GXJ589824 HHE589823:HHF589824 HRA589823:HRB589824 IAW589823:IAX589824 IKS589823:IKT589824 IUO589823:IUP589824 JEK589823:JEL589824 JOG589823:JOH589824 JYC589823:JYD589824 KHY589823:KHZ589824 KRU589823:KRV589824 LBQ589823:LBR589824 LLM589823:LLN589824 LVI589823:LVJ589824 MFE589823:MFF589824 MPA589823:MPB589824 MYW589823:MYX589824 NIS589823:NIT589824 NSO589823:NSP589824 OCK589823:OCL589824 OMG589823:OMH589824 OWC589823:OWD589824 PFY589823:PFZ589824 PPU589823:PPV589824 PZQ589823:PZR589824 QJM589823:QJN589824 QTI589823:QTJ589824 RDE589823:RDF589824 RNA589823:RNB589824 RWW589823:RWX589824 SGS589823:SGT589824 SQO589823:SQP589824 TAK589823:TAL589824 TKG589823:TKH589824 TUC589823:TUD589824 UDY589823:UDZ589824 UNU589823:UNV589824 UXQ589823:UXR589824 VHM589823:VHN589824 VRI589823:VRJ589824 WBE589823:WBF589824 WLA589823:WLB589824 WUW589823:WUX589824 H655359:I655360 IK655359:IL655360 SG655359:SH655360 ACC655359:ACD655360 ALY655359:ALZ655360 AVU655359:AVV655360 BFQ655359:BFR655360 BPM655359:BPN655360 BZI655359:BZJ655360 CJE655359:CJF655360 CTA655359:CTB655360 DCW655359:DCX655360 DMS655359:DMT655360 DWO655359:DWP655360 EGK655359:EGL655360 EQG655359:EQH655360 FAC655359:FAD655360 FJY655359:FJZ655360 FTU655359:FTV655360 GDQ655359:GDR655360 GNM655359:GNN655360 GXI655359:GXJ655360 HHE655359:HHF655360 HRA655359:HRB655360 IAW655359:IAX655360 IKS655359:IKT655360 IUO655359:IUP655360 JEK655359:JEL655360 JOG655359:JOH655360 JYC655359:JYD655360 KHY655359:KHZ655360 KRU655359:KRV655360 LBQ655359:LBR655360 LLM655359:LLN655360 LVI655359:LVJ655360 MFE655359:MFF655360 MPA655359:MPB655360 MYW655359:MYX655360 NIS655359:NIT655360 NSO655359:NSP655360 OCK655359:OCL655360 OMG655359:OMH655360 OWC655359:OWD655360 PFY655359:PFZ655360 PPU655359:PPV655360 PZQ655359:PZR655360 QJM655359:QJN655360 QTI655359:QTJ655360 RDE655359:RDF655360 RNA655359:RNB655360 RWW655359:RWX655360 SGS655359:SGT655360 SQO655359:SQP655360 TAK655359:TAL655360 TKG655359:TKH655360 TUC655359:TUD655360 UDY655359:UDZ655360 UNU655359:UNV655360 UXQ655359:UXR655360 VHM655359:VHN655360 VRI655359:VRJ655360 WBE655359:WBF655360 WLA655359:WLB655360 WUW655359:WUX655360 H720895:I720896 IK720895:IL720896 SG720895:SH720896 ACC720895:ACD720896 ALY720895:ALZ720896 AVU720895:AVV720896 BFQ720895:BFR720896 BPM720895:BPN720896 BZI720895:BZJ720896 CJE720895:CJF720896 CTA720895:CTB720896 DCW720895:DCX720896 DMS720895:DMT720896 DWO720895:DWP720896 EGK720895:EGL720896 EQG720895:EQH720896 FAC720895:FAD720896 FJY720895:FJZ720896 FTU720895:FTV720896 GDQ720895:GDR720896 GNM720895:GNN720896 GXI720895:GXJ720896 HHE720895:HHF720896 HRA720895:HRB720896 IAW720895:IAX720896 IKS720895:IKT720896 IUO720895:IUP720896 JEK720895:JEL720896 JOG720895:JOH720896 JYC720895:JYD720896 KHY720895:KHZ720896 KRU720895:KRV720896 LBQ720895:LBR720896 LLM720895:LLN720896 LVI720895:LVJ720896 MFE720895:MFF720896 MPA720895:MPB720896 MYW720895:MYX720896 NIS720895:NIT720896 NSO720895:NSP720896 OCK720895:OCL720896 OMG720895:OMH720896 OWC720895:OWD720896 PFY720895:PFZ720896 PPU720895:PPV720896 PZQ720895:PZR720896 QJM720895:QJN720896 QTI720895:QTJ720896 RDE720895:RDF720896 RNA720895:RNB720896 RWW720895:RWX720896 SGS720895:SGT720896 SQO720895:SQP720896 TAK720895:TAL720896 TKG720895:TKH720896 TUC720895:TUD720896 UDY720895:UDZ720896 UNU720895:UNV720896 UXQ720895:UXR720896 VHM720895:VHN720896 VRI720895:VRJ720896 WBE720895:WBF720896 WLA720895:WLB720896 WUW720895:WUX720896 H786431:I786432 IK786431:IL786432 SG786431:SH786432 ACC786431:ACD786432 ALY786431:ALZ786432 AVU786431:AVV786432 BFQ786431:BFR786432 BPM786431:BPN786432 BZI786431:BZJ786432 CJE786431:CJF786432 CTA786431:CTB786432 DCW786431:DCX786432 DMS786431:DMT786432 DWO786431:DWP786432 EGK786431:EGL786432 EQG786431:EQH786432 FAC786431:FAD786432 FJY786431:FJZ786432 FTU786431:FTV786432 GDQ786431:GDR786432 GNM786431:GNN786432 GXI786431:GXJ786432 HHE786431:HHF786432 HRA786431:HRB786432 IAW786431:IAX786432 IKS786431:IKT786432 IUO786431:IUP786432 JEK786431:JEL786432 JOG786431:JOH786432 JYC786431:JYD786432 KHY786431:KHZ786432 KRU786431:KRV786432 LBQ786431:LBR786432 LLM786431:LLN786432 LVI786431:LVJ786432 MFE786431:MFF786432 MPA786431:MPB786432 MYW786431:MYX786432 NIS786431:NIT786432 NSO786431:NSP786432 OCK786431:OCL786432 OMG786431:OMH786432 OWC786431:OWD786432 PFY786431:PFZ786432 PPU786431:PPV786432 PZQ786431:PZR786432 QJM786431:QJN786432 QTI786431:QTJ786432 RDE786431:RDF786432 RNA786431:RNB786432 RWW786431:RWX786432 SGS786431:SGT786432 SQO786431:SQP786432 TAK786431:TAL786432 TKG786431:TKH786432 TUC786431:TUD786432 UDY786431:UDZ786432 UNU786431:UNV786432 UXQ786431:UXR786432 VHM786431:VHN786432 VRI786431:VRJ786432 WBE786431:WBF786432 WLA786431:WLB786432 WUW786431:WUX786432 H851967:I851968 IK851967:IL851968 SG851967:SH851968 ACC851967:ACD851968 ALY851967:ALZ851968 AVU851967:AVV851968 BFQ851967:BFR851968 BPM851967:BPN851968 BZI851967:BZJ851968 CJE851967:CJF851968 CTA851967:CTB851968 DCW851967:DCX851968 DMS851967:DMT851968 DWO851967:DWP851968 EGK851967:EGL851968 EQG851967:EQH851968 FAC851967:FAD851968 FJY851967:FJZ851968 FTU851967:FTV851968 GDQ851967:GDR851968 GNM851967:GNN851968 GXI851967:GXJ851968 HHE851967:HHF851968 HRA851967:HRB851968 IAW851967:IAX851968 IKS851967:IKT851968 IUO851967:IUP851968 JEK851967:JEL851968 JOG851967:JOH851968 JYC851967:JYD851968 KHY851967:KHZ851968 KRU851967:KRV851968 LBQ851967:LBR851968 LLM851967:LLN851968 LVI851967:LVJ851968 MFE851967:MFF851968 MPA851967:MPB851968 MYW851967:MYX851968 NIS851967:NIT851968 NSO851967:NSP851968 OCK851967:OCL851968 OMG851967:OMH851968 OWC851967:OWD851968 PFY851967:PFZ851968 PPU851967:PPV851968 PZQ851967:PZR851968 QJM851967:QJN851968 QTI851967:QTJ851968 RDE851967:RDF851968 RNA851967:RNB851968 RWW851967:RWX851968 SGS851967:SGT851968 SQO851967:SQP851968 TAK851967:TAL851968 TKG851967:TKH851968 TUC851967:TUD851968 UDY851967:UDZ851968 UNU851967:UNV851968 UXQ851967:UXR851968 VHM851967:VHN851968 VRI851967:VRJ851968 WBE851967:WBF851968 WLA851967:WLB851968 WUW851967:WUX851968 H917503:I917504 IK917503:IL917504 SG917503:SH917504 ACC917503:ACD917504 ALY917503:ALZ917504 AVU917503:AVV917504 BFQ917503:BFR917504 BPM917503:BPN917504 BZI917503:BZJ917504 CJE917503:CJF917504 CTA917503:CTB917504 DCW917503:DCX917504 DMS917503:DMT917504 DWO917503:DWP917504 EGK917503:EGL917504 EQG917503:EQH917504 FAC917503:FAD917504 FJY917503:FJZ917504 FTU917503:FTV917504 GDQ917503:GDR917504 GNM917503:GNN917504 GXI917503:GXJ917504 HHE917503:HHF917504 HRA917503:HRB917504 IAW917503:IAX917504 IKS917503:IKT917504 IUO917503:IUP917504 JEK917503:JEL917504 JOG917503:JOH917504 JYC917503:JYD917504 KHY917503:KHZ917504 KRU917503:KRV917504 LBQ917503:LBR917504 LLM917503:LLN917504 LVI917503:LVJ917504 MFE917503:MFF917504 MPA917503:MPB917504 MYW917503:MYX917504 NIS917503:NIT917504 NSO917503:NSP917504 OCK917503:OCL917504 OMG917503:OMH917504 OWC917503:OWD917504 PFY917503:PFZ917504 PPU917503:PPV917504 PZQ917503:PZR917504 QJM917503:QJN917504 QTI917503:QTJ917504 RDE917503:RDF917504 RNA917503:RNB917504 RWW917503:RWX917504 SGS917503:SGT917504 SQO917503:SQP917504 TAK917503:TAL917504 TKG917503:TKH917504 TUC917503:TUD917504 UDY917503:UDZ917504 UNU917503:UNV917504 UXQ917503:UXR917504 VHM917503:VHN917504 VRI917503:VRJ917504 WBE917503:WBF917504 WLA917503:WLB917504 WUW917503:WUX917504 H983039:I983040 IK983039:IL983040 SG983039:SH983040 ACC983039:ACD983040 ALY983039:ALZ983040 AVU983039:AVV983040 BFQ983039:BFR983040 BPM983039:BPN983040 BZI983039:BZJ983040 CJE983039:CJF983040 CTA983039:CTB983040 DCW983039:DCX983040 DMS983039:DMT983040 DWO983039:DWP983040 EGK983039:EGL983040 EQG983039:EQH983040 FAC983039:FAD983040 FJY983039:FJZ983040 FTU983039:FTV983040 GDQ983039:GDR983040 GNM983039:GNN983040 GXI983039:GXJ983040 HHE983039:HHF983040 HRA983039:HRB983040 IAW983039:IAX983040 IKS983039:IKT983040 IUO983039:IUP983040 JEK983039:JEL983040 JOG983039:JOH983040 JYC983039:JYD983040 KHY983039:KHZ983040 KRU983039:KRV983040 LBQ983039:LBR983040 LLM983039:LLN983040 LVI983039:LVJ983040 MFE983039:MFF983040 MPA983039:MPB983040 MYW983039:MYX983040 NIS983039:NIT983040 NSO983039:NSP983040 OCK983039:OCL983040 OMG983039:OMH983040 OWC983039:OWD983040 PFY983039:PFZ983040 PPU983039:PPV983040 PZQ983039:PZR983040 QJM983039:QJN983040 QTI983039:QTJ983040 RDE983039:RDF983040 RNA983039:RNB983040 RWW983039:RWX983040 SGS983039:SGT983040 SQO983039:SQP983040 TAK983039:TAL983040 TKG983039:TKH983040 TUC983039:TUD983040 UDY983039:UDZ983040 UNU983039:UNV983040 UXQ983039:UXR983040 VHM983039:VHN983040 VRI983039:VRJ983040 WBE983039:WBF983040 WLA983039:WLB983040 WUW983039:WUX983040 H65502:I65502 IK65502:IL65502 SG65502:SH65502 ACC65502:ACD65502 ALY65502:ALZ65502 AVU65502:AVV65502 BFQ65502:BFR65502 BPM65502:BPN65502 BZI65502:BZJ65502 CJE65502:CJF65502 CTA65502:CTB65502 DCW65502:DCX65502 DMS65502:DMT65502 DWO65502:DWP65502 EGK65502:EGL65502 EQG65502:EQH65502 FAC65502:FAD65502 FJY65502:FJZ65502 FTU65502:FTV65502 GDQ65502:GDR65502 GNM65502:GNN65502 GXI65502:GXJ65502 HHE65502:HHF65502 HRA65502:HRB65502 IAW65502:IAX65502 IKS65502:IKT65502 IUO65502:IUP65502 JEK65502:JEL65502 JOG65502:JOH65502 JYC65502:JYD65502 KHY65502:KHZ65502 KRU65502:KRV65502 LBQ65502:LBR65502 LLM65502:LLN65502 LVI65502:LVJ65502 MFE65502:MFF65502 MPA65502:MPB65502 MYW65502:MYX65502 NIS65502:NIT65502 NSO65502:NSP65502 OCK65502:OCL65502 OMG65502:OMH65502 OWC65502:OWD65502 PFY65502:PFZ65502 PPU65502:PPV65502 PZQ65502:PZR65502 QJM65502:QJN65502 QTI65502:QTJ65502 RDE65502:RDF65502 RNA65502:RNB65502 RWW65502:RWX65502 SGS65502:SGT65502 SQO65502:SQP65502 TAK65502:TAL65502 TKG65502:TKH65502 TUC65502:TUD65502 UDY65502:UDZ65502 UNU65502:UNV65502 UXQ65502:UXR65502 VHM65502:VHN65502 VRI65502:VRJ65502 WBE65502:WBF65502 WLA65502:WLB65502 WUW65502:WUX65502 H131038:I131038 IK131038:IL131038 SG131038:SH131038 ACC131038:ACD131038 ALY131038:ALZ131038 AVU131038:AVV131038 BFQ131038:BFR131038 BPM131038:BPN131038 BZI131038:BZJ131038 CJE131038:CJF131038 CTA131038:CTB131038 DCW131038:DCX131038 DMS131038:DMT131038 DWO131038:DWP131038 EGK131038:EGL131038 EQG131038:EQH131038 FAC131038:FAD131038 FJY131038:FJZ131038 FTU131038:FTV131038 GDQ131038:GDR131038 GNM131038:GNN131038 GXI131038:GXJ131038 HHE131038:HHF131038 HRA131038:HRB131038 IAW131038:IAX131038 IKS131038:IKT131038 IUO131038:IUP131038 JEK131038:JEL131038 JOG131038:JOH131038 JYC131038:JYD131038 KHY131038:KHZ131038 KRU131038:KRV131038 LBQ131038:LBR131038 LLM131038:LLN131038 LVI131038:LVJ131038 MFE131038:MFF131038 MPA131038:MPB131038 MYW131038:MYX131038 NIS131038:NIT131038 NSO131038:NSP131038 OCK131038:OCL131038 OMG131038:OMH131038 OWC131038:OWD131038 PFY131038:PFZ131038 PPU131038:PPV131038 PZQ131038:PZR131038 QJM131038:QJN131038 QTI131038:QTJ131038 RDE131038:RDF131038 RNA131038:RNB131038 RWW131038:RWX131038 SGS131038:SGT131038 SQO131038:SQP131038 TAK131038:TAL131038 TKG131038:TKH131038 TUC131038:TUD131038 UDY131038:UDZ131038 UNU131038:UNV131038 UXQ131038:UXR131038 VHM131038:VHN131038 VRI131038:VRJ131038 WBE131038:WBF131038 WLA131038:WLB131038 WUW131038:WUX131038 H196574:I196574 IK196574:IL196574 SG196574:SH196574 ACC196574:ACD196574 ALY196574:ALZ196574 AVU196574:AVV196574 BFQ196574:BFR196574 BPM196574:BPN196574 BZI196574:BZJ196574 CJE196574:CJF196574 CTA196574:CTB196574 DCW196574:DCX196574 DMS196574:DMT196574 DWO196574:DWP196574 EGK196574:EGL196574 EQG196574:EQH196574 FAC196574:FAD196574 FJY196574:FJZ196574 FTU196574:FTV196574 GDQ196574:GDR196574 GNM196574:GNN196574 GXI196574:GXJ196574 HHE196574:HHF196574 HRA196574:HRB196574 IAW196574:IAX196574 IKS196574:IKT196574 IUO196574:IUP196574 JEK196574:JEL196574 JOG196574:JOH196574 JYC196574:JYD196574 KHY196574:KHZ196574 KRU196574:KRV196574 LBQ196574:LBR196574 LLM196574:LLN196574 LVI196574:LVJ196574 MFE196574:MFF196574 MPA196574:MPB196574 MYW196574:MYX196574 NIS196574:NIT196574 NSO196574:NSP196574 OCK196574:OCL196574 OMG196574:OMH196574 OWC196574:OWD196574 PFY196574:PFZ196574 PPU196574:PPV196574 PZQ196574:PZR196574 QJM196574:QJN196574 QTI196574:QTJ196574 RDE196574:RDF196574 RNA196574:RNB196574 RWW196574:RWX196574 SGS196574:SGT196574 SQO196574:SQP196574 TAK196574:TAL196574 TKG196574:TKH196574 TUC196574:TUD196574 UDY196574:UDZ196574 UNU196574:UNV196574 UXQ196574:UXR196574 VHM196574:VHN196574 VRI196574:VRJ196574 WBE196574:WBF196574 WLA196574:WLB196574 WUW196574:WUX196574 H262110:I262110 IK262110:IL262110 SG262110:SH262110 ACC262110:ACD262110 ALY262110:ALZ262110 AVU262110:AVV262110 BFQ262110:BFR262110 BPM262110:BPN262110 BZI262110:BZJ262110 CJE262110:CJF262110 CTA262110:CTB262110 DCW262110:DCX262110 DMS262110:DMT262110 DWO262110:DWP262110 EGK262110:EGL262110 EQG262110:EQH262110 FAC262110:FAD262110 FJY262110:FJZ262110 FTU262110:FTV262110 GDQ262110:GDR262110 GNM262110:GNN262110 GXI262110:GXJ262110 HHE262110:HHF262110 HRA262110:HRB262110 IAW262110:IAX262110 IKS262110:IKT262110 IUO262110:IUP262110 JEK262110:JEL262110 JOG262110:JOH262110 JYC262110:JYD262110 KHY262110:KHZ262110 KRU262110:KRV262110 LBQ262110:LBR262110 LLM262110:LLN262110 LVI262110:LVJ262110 MFE262110:MFF262110 MPA262110:MPB262110 MYW262110:MYX262110 NIS262110:NIT262110 NSO262110:NSP262110 OCK262110:OCL262110 OMG262110:OMH262110 OWC262110:OWD262110 PFY262110:PFZ262110 PPU262110:PPV262110 PZQ262110:PZR262110 QJM262110:QJN262110 QTI262110:QTJ262110 RDE262110:RDF262110 RNA262110:RNB262110 RWW262110:RWX262110 SGS262110:SGT262110 SQO262110:SQP262110 TAK262110:TAL262110 TKG262110:TKH262110 TUC262110:TUD262110 UDY262110:UDZ262110 UNU262110:UNV262110 UXQ262110:UXR262110 VHM262110:VHN262110 VRI262110:VRJ262110 WBE262110:WBF262110 WLA262110:WLB262110 WUW262110:WUX262110 H327646:I327646 IK327646:IL327646 SG327646:SH327646 ACC327646:ACD327646 ALY327646:ALZ327646 AVU327646:AVV327646 BFQ327646:BFR327646 BPM327646:BPN327646 BZI327646:BZJ327646 CJE327646:CJF327646 CTA327646:CTB327646 DCW327646:DCX327646 DMS327646:DMT327646 DWO327646:DWP327646 EGK327646:EGL327646 EQG327646:EQH327646 FAC327646:FAD327646 FJY327646:FJZ327646 FTU327646:FTV327646 GDQ327646:GDR327646 GNM327646:GNN327646 GXI327646:GXJ327646 HHE327646:HHF327646 HRA327646:HRB327646 IAW327646:IAX327646 IKS327646:IKT327646 IUO327646:IUP327646 JEK327646:JEL327646 JOG327646:JOH327646 JYC327646:JYD327646 KHY327646:KHZ327646 KRU327646:KRV327646 LBQ327646:LBR327646 LLM327646:LLN327646 LVI327646:LVJ327646 MFE327646:MFF327646 MPA327646:MPB327646 MYW327646:MYX327646 NIS327646:NIT327646 NSO327646:NSP327646 OCK327646:OCL327646 OMG327646:OMH327646 OWC327646:OWD327646 PFY327646:PFZ327646 PPU327646:PPV327646 PZQ327646:PZR327646 QJM327646:QJN327646 QTI327646:QTJ327646 RDE327646:RDF327646 RNA327646:RNB327646 RWW327646:RWX327646 SGS327646:SGT327646 SQO327646:SQP327646 TAK327646:TAL327646 TKG327646:TKH327646 TUC327646:TUD327646 UDY327646:UDZ327646 UNU327646:UNV327646 UXQ327646:UXR327646 VHM327646:VHN327646 VRI327646:VRJ327646 WBE327646:WBF327646 WLA327646:WLB327646 WUW327646:WUX327646 H393182:I393182 IK393182:IL393182 SG393182:SH393182 ACC393182:ACD393182 ALY393182:ALZ393182 AVU393182:AVV393182 BFQ393182:BFR393182 BPM393182:BPN393182 BZI393182:BZJ393182 CJE393182:CJF393182 CTA393182:CTB393182 DCW393182:DCX393182 DMS393182:DMT393182 DWO393182:DWP393182 EGK393182:EGL393182 EQG393182:EQH393182 FAC393182:FAD393182 FJY393182:FJZ393182 FTU393182:FTV393182 GDQ393182:GDR393182 GNM393182:GNN393182 GXI393182:GXJ393182 HHE393182:HHF393182 HRA393182:HRB393182 IAW393182:IAX393182 IKS393182:IKT393182 IUO393182:IUP393182 JEK393182:JEL393182 JOG393182:JOH393182 JYC393182:JYD393182 KHY393182:KHZ393182 KRU393182:KRV393182 LBQ393182:LBR393182 LLM393182:LLN393182 LVI393182:LVJ393182 MFE393182:MFF393182 MPA393182:MPB393182 MYW393182:MYX393182 NIS393182:NIT393182 NSO393182:NSP393182 OCK393182:OCL393182 OMG393182:OMH393182 OWC393182:OWD393182 PFY393182:PFZ393182 PPU393182:PPV393182 PZQ393182:PZR393182 QJM393182:QJN393182 QTI393182:QTJ393182 RDE393182:RDF393182 RNA393182:RNB393182 RWW393182:RWX393182 SGS393182:SGT393182 SQO393182:SQP393182 TAK393182:TAL393182 TKG393182:TKH393182 TUC393182:TUD393182 UDY393182:UDZ393182 UNU393182:UNV393182 UXQ393182:UXR393182 VHM393182:VHN393182 VRI393182:VRJ393182 WBE393182:WBF393182 WLA393182:WLB393182 WUW393182:WUX393182 H458718:I458718 IK458718:IL458718 SG458718:SH458718 ACC458718:ACD458718 ALY458718:ALZ458718 AVU458718:AVV458718 BFQ458718:BFR458718 BPM458718:BPN458718 BZI458718:BZJ458718 CJE458718:CJF458718 CTA458718:CTB458718 DCW458718:DCX458718 DMS458718:DMT458718 DWO458718:DWP458718 EGK458718:EGL458718 EQG458718:EQH458718 FAC458718:FAD458718 FJY458718:FJZ458718 FTU458718:FTV458718 GDQ458718:GDR458718 GNM458718:GNN458718 GXI458718:GXJ458718 HHE458718:HHF458718 HRA458718:HRB458718 IAW458718:IAX458718 IKS458718:IKT458718 IUO458718:IUP458718 JEK458718:JEL458718 JOG458718:JOH458718 JYC458718:JYD458718 KHY458718:KHZ458718 KRU458718:KRV458718 LBQ458718:LBR458718 LLM458718:LLN458718 LVI458718:LVJ458718 MFE458718:MFF458718 MPA458718:MPB458718 MYW458718:MYX458718 NIS458718:NIT458718 NSO458718:NSP458718 OCK458718:OCL458718 OMG458718:OMH458718 OWC458718:OWD458718 PFY458718:PFZ458718 PPU458718:PPV458718 PZQ458718:PZR458718 QJM458718:QJN458718 QTI458718:QTJ458718 RDE458718:RDF458718 RNA458718:RNB458718 RWW458718:RWX458718 SGS458718:SGT458718 SQO458718:SQP458718 TAK458718:TAL458718 TKG458718:TKH458718 TUC458718:TUD458718 UDY458718:UDZ458718 UNU458718:UNV458718 UXQ458718:UXR458718 VHM458718:VHN458718 VRI458718:VRJ458718 WBE458718:WBF458718 WLA458718:WLB458718 WUW458718:WUX458718 H524254:I524254 IK524254:IL524254 SG524254:SH524254 ACC524254:ACD524254 ALY524254:ALZ524254 AVU524254:AVV524254 BFQ524254:BFR524254 BPM524254:BPN524254 BZI524254:BZJ524254 CJE524254:CJF524254 CTA524254:CTB524254 DCW524254:DCX524254 DMS524254:DMT524254 DWO524254:DWP524254 EGK524254:EGL524254 EQG524254:EQH524254 FAC524254:FAD524254 FJY524254:FJZ524254 FTU524254:FTV524254 GDQ524254:GDR524254 GNM524254:GNN524254 GXI524254:GXJ524254 HHE524254:HHF524254 HRA524254:HRB524254 IAW524254:IAX524254 IKS524254:IKT524254 IUO524254:IUP524254 JEK524254:JEL524254 JOG524254:JOH524254 JYC524254:JYD524254 KHY524254:KHZ524254 KRU524254:KRV524254 LBQ524254:LBR524254 LLM524254:LLN524254 LVI524254:LVJ524254 MFE524254:MFF524254 MPA524254:MPB524254 MYW524254:MYX524254 NIS524254:NIT524254 NSO524254:NSP524254 OCK524254:OCL524254 OMG524254:OMH524254 OWC524254:OWD524254 PFY524254:PFZ524254 PPU524254:PPV524254 PZQ524254:PZR524254 QJM524254:QJN524254 QTI524254:QTJ524254 RDE524254:RDF524254 RNA524254:RNB524254 RWW524254:RWX524254 SGS524254:SGT524254 SQO524254:SQP524254 TAK524254:TAL524254 TKG524254:TKH524254 TUC524254:TUD524254 UDY524254:UDZ524254 UNU524254:UNV524254 UXQ524254:UXR524254 VHM524254:VHN524254 VRI524254:VRJ524254 WBE524254:WBF524254 WLA524254:WLB524254 WUW524254:WUX524254 H589790:I589790 IK589790:IL589790 SG589790:SH589790 ACC589790:ACD589790 ALY589790:ALZ589790 AVU589790:AVV589790 BFQ589790:BFR589790 BPM589790:BPN589790 BZI589790:BZJ589790 CJE589790:CJF589790 CTA589790:CTB589790 DCW589790:DCX589790 DMS589790:DMT589790 DWO589790:DWP589790 EGK589790:EGL589790 EQG589790:EQH589790 FAC589790:FAD589790 FJY589790:FJZ589790 FTU589790:FTV589790 GDQ589790:GDR589790 GNM589790:GNN589790 GXI589790:GXJ589790 HHE589790:HHF589790 HRA589790:HRB589790 IAW589790:IAX589790 IKS589790:IKT589790 IUO589790:IUP589790 JEK589790:JEL589790 JOG589790:JOH589790 JYC589790:JYD589790 KHY589790:KHZ589790 KRU589790:KRV589790 LBQ589790:LBR589790 LLM589790:LLN589790 LVI589790:LVJ589790 MFE589790:MFF589790 MPA589790:MPB589790 MYW589790:MYX589790 NIS589790:NIT589790 NSO589790:NSP589790 OCK589790:OCL589790 OMG589790:OMH589790 OWC589790:OWD589790 PFY589790:PFZ589790 PPU589790:PPV589790 PZQ589790:PZR589790 QJM589790:QJN589790 QTI589790:QTJ589790 RDE589790:RDF589790 RNA589790:RNB589790 RWW589790:RWX589790 SGS589790:SGT589790 SQO589790:SQP589790 TAK589790:TAL589790 TKG589790:TKH589790 TUC589790:TUD589790 UDY589790:UDZ589790 UNU589790:UNV589790 UXQ589790:UXR589790 VHM589790:VHN589790 VRI589790:VRJ589790 WBE589790:WBF589790 WLA589790:WLB589790 WUW589790:WUX589790 H655326:I655326 IK655326:IL655326 SG655326:SH655326 ACC655326:ACD655326 ALY655326:ALZ655326 AVU655326:AVV655326 BFQ655326:BFR655326 BPM655326:BPN655326 BZI655326:BZJ655326 CJE655326:CJF655326 CTA655326:CTB655326 DCW655326:DCX655326 DMS655326:DMT655326 DWO655326:DWP655326 EGK655326:EGL655326 EQG655326:EQH655326 FAC655326:FAD655326 FJY655326:FJZ655326 FTU655326:FTV655326 GDQ655326:GDR655326 GNM655326:GNN655326 GXI655326:GXJ655326 HHE655326:HHF655326 HRA655326:HRB655326 IAW655326:IAX655326 IKS655326:IKT655326 IUO655326:IUP655326 JEK655326:JEL655326 JOG655326:JOH655326 JYC655326:JYD655326 KHY655326:KHZ655326 KRU655326:KRV655326 LBQ655326:LBR655326 LLM655326:LLN655326 LVI655326:LVJ655326 MFE655326:MFF655326 MPA655326:MPB655326 MYW655326:MYX655326 NIS655326:NIT655326 NSO655326:NSP655326 OCK655326:OCL655326 OMG655326:OMH655326 OWC655326:OWD655326 PFY655326:PFZ655326 PPU655326:PPV655326 PZQ655326:PZR655326 QJM655326:QJN655326 QTI655326:QTJ655326 RDE655326:RDF655326 RNA655326:RNB655326 RWW655326:RWX655326 SGS655326:SGT655326 SQO655326:SQP655326 TAK655326:TAL655326 TKG655326:TKH655326 TUC655326:TUD655326 UDY655326:UDZ655326 UNU655326:UNV655326 UXQ655326:UXR655326 VHM655326:VHN655326 VRI655326:VRJ655326 WBE655326:WBF655326 WLA655326:WLB655326 WUW655326:WUX655326 H720862:I720862 IK720862:IL720862 SG720862:SH720862 ACC720862:ACD720862 ALY720862:ALZ720862 AVU720862:AVV720862 BFQ720862:BFR720862 BPM720862:BPN720862 BZI720862:BZJ720862 CJE720862:CJF720862 CTA720862:CTB720862 DCW720862:DCX720862 DMS720862:DMT720862 DWO720862:DWP720862 EGK720862:EGL720862 EQG720862:EQH720862 FAC720862:FAD720862 FJY720862:FJZ720862 FTU720862:FTV720862 GDQ720862:GDR720862 GNM720862:GNN720862 GXI720862:GXJ720862 HHE720862:HHF720862 HRA720862:HRB720862 IAW720862:IAX720862 IKS720862:IKT720862 IUO720862:IUP720862 JEK720862:JEL720862 JOG720862:JOH720862 JYC720862:JYD720862 KHY720862:KHZ720862 KRU720862:KRV720862 LBQ720862:LBR720862 LLM720862:LLN720862 LVI720862:LVJ720862 MFE720862:MFF720862 MPA720862:MPB720862 MYW720862:MYX720862 NIS720862:NIT720862 NSO720862:NSP720862 OCK720862:OCL720862 OMG720862:OMH720862 OWC720862:OWD720862 PFY720862:PFZ720862 PPU720862:PPV720862 PZQ720862:PZR720862 QJM720862:QJN720862 QTI720862:QTJ720862 RDE720862:RDF720862 RNA720862:RNB720862 RWW720862:RWX720862 SGS720862:SGT720862 SQO720862:SQP720862 TAK720862:TAL720862 TKG720862:TKH720862 TUC720862:TUD720862 UDY720862:UDZ720862 UNU720862:UNV720862 UXQ720862:UXR720862 VHM720862:VHN720862 VRI720862:VRJ720862 WBE720862:WBF720862 WLA720862:WLB720862 WUW720862:WUX720862 H786398:I786398 IK786398:IL786398 SG786398:SH786398 ACC786398:ACD786398 ALY786398:ALZ786398 AVU786398:AVV786398 BFQ786398:BFR786398 BPM786398:BPN786398 BZI786398:BZJ786398 CJE786398:CJF786398 CTA786398:CTB786398 DCW786398:DCX786398 DMS786398:DMT786398 DWO786398:DWP786398 EGK786398:EGL786398 EQG786398:EQH786398 FAC786398:FAD786398 FJY786398:FJZ786398 FTU786398:FTV786398 GDQ786398:GDR786398 GNM786398:GNN786398 GXI786398:GXJ786398 HHE786398:HHF786398 HRA786398:HRB786398 IAW786398:IAX786398 IKS786398:IKT786398 IUO786398:IUP786398 JEK786398:JEL786398 JOG786398:JOH786398 JYC786398:JYD786398 KHY786398:KHZ786398 KRU786398:KRV786398 LBQ786398:LBR786398 LLM786398:LLN786398 LVI786398:LVJ786398 MFE786398:MFF786398 MPA786398:MPB786398 MYW786398:MYX786398 NIS786398:NIT786398 NSO786398:NSP786398 OCK786398:OCL786398 OMG786398:OMH786398 OWC786398:OWD786398 PFY786398:PFZ786398 PPU786398:PPV786398 PZQ786398:PZR786398 QJM786398:QJN786398 QTI786398:QTJ786398 RDE786398:RDF786398 RNA786398:RNB786398 RWW786398:RWX786398 SGS786398:SGT786398 SQO786398:SQP786398 TAK786398:TAL786398 TKG786398:TKH786398 TUC786398:TUD786398 UDY786398:UDZ786398 UNU786398:UNV786398 UXQ786398:UXR786398 VHM786398:VHN786398 VRI786398:VRJ786398 WBE786398:WBF786398 WLA786398:WLB786398 WUW786398:WUX786398 H851934:I851934 IK851934:IL851934 SG851934:SH851934 ACC851934:ACD851934 ALY851934:ALZ851934 AVU851934:AVV851934 BFQ851934:BFR851934 BPM851934:BPN851934 BZI851934:BZJ851934 CJE851934:CJF851934 CTA851934:CTB851934 DCW851934:DCX851934 DMS851934:DMT851934 DWO851934:DWP851934 EGK851934:EGL851934 EQG851934:EQH851934 FAC851934:FAD851934 FJY851934:FJZ851934 FTU851934:FTV851934 GDQ851934:GDR851934 GNM851934:GNN851934 GXI851934:GXJ851934 HHE851934:HHF851934 HRA851934:HRB851934 IAW851934:IAX851934 IKS851934:IKT851934 IUO851934:IUP851934 JEK851934:JEL851934 JOG851934:JOH851934 JYC851934:JYD851934 KHY851934:KHZ851934 KRU851934:KRV851934 LBQ851934:LBR851934 LLM851934:LLN851934 LVI851934:LVJ851934 MFE851934:MFF851934 MPA851934:MPB851934 MYW851934:MYX851934 NIS851934:NIT851934 NSO851934:NSP851934 OCK851934:OCL851934 OMG851934:OMH851934 OWC851934:OWD851934 PFY851934:PFZ851934 PPU851934:PPV851934 PZQ851934:PZR851934 QJM851934:QJN851934 QTI851934:QTJ851934 RDE851934:RDF851934 RNA851934:RNB851934 RWW851934:RWX851934 SGS851934:SGT851934 SQO851934:SQP851934 TAK851934:TAL851934 TKG851934:TKH851934 TUC851934:TUD851934 UDY851934:UDZ851934 UNU851934:UNV851934 UXQ851934:UXR851934 VHM851934:VHN851934 VRI851934:VRJ851934 WBE851934:WBF851934 WLA851934:WLB851934 WUW851934:WUX851934 H917470:I917470 IK917470:IL917470 SG917470:SH917470 ACC917470:ACD917470 ALY917470:ALZ917470 AVU917470:AVV917470 BFQ917470:BFR917470 BPM917470:BPN917470 BZI917470:BZJ917470 CJE917470:CJF917470 CTA917470:CTB917470 DCW917470:DCX917470 DMS917470:DMT917470 DWO917470:DWP917470 EGK917470:EGL917470 EQG917470:EQH917470 FAC917470:FAD917470 FJY917470:FJZ917470 FTU917470:FTV917470 GDQ917470:GDR917470 GNM917470:GNN917470 GXI917470:GXJ917470 HHE917470:HHF917470 HRA917470:HRB917470 IAW917470:IAX917470 IKS917470:IKT917470 IUO917470:IUP917470 JEK917470:JEL917470 JOG917470:JOH917470 JYC917470:JYD917470 KHY917470:KHZ917470 KRU917470:KRV917470 LBQ917470:LBR917470 LLM917470:LLN917470 LVI917470:LVJ917470 MFE917470:MFF917470 MPA917470:MPB917470 MYW917470:MYX917470 NIS917470:NIT917470 NSO917470:NSP917470 OCK917470:OCL917470 OMG917470:OMH917470 OWC917470:OWD917470 PFY917470:PFZ917470 PPU917470:PPV917470 PZQ917470:PZR917470 QJM917470:QJN917470 QTI917470:QTJ917470 RDE917470:RDF917470 RNA917470:RNB917470 RWW917470:RWX917470 SGS917470:SGT917470 SQO917470:SQP917470 TAK917470:TAL917470 TKG917470:TKH917470 TUC917470:TUD917470 UDY917470:UDZ917470 UNU917470:UNV917470 UXQ917470:UXR917470 VHM917470:VHN917470 VRI917470:VRJ917470 WBE917470:WBF917470 WLA917470:WLB917470 WUW917470:WUX917470 H983006:I983006 IK983006:IL983006 SG983006:SH983006 ACC983006:ACD983006 ALY983006:ALZ983006 AVU983006:AVV983006 BFQ983006:BFR983006 BPM983006:BPN983006 BZI983006:BZJ983006 CJE983006:CJF983006 CTA983006:CTB983006 DCW983006:DCX983006 DMS983006:DMT983006 DWO983006:DWP983006 EGK983006:EGL983006 EQG983006:EQH983006 FAC983006:FAD983006 FJY983006:FJZ983006 FTU983006:FTV983006 GDQ983006:GDR983006 GNM983006:GNN983006 GXI983006:GXJ983006 HHE983006:HHF983006 HRA983006:HRB983006 IAW983006:IAX983006 IKS983006:IKT983006 IUO983006:IUP983006 JEK983006:JEL983006 JOG983006:JOH983006 JYC983006:JYD983006 KHY983006:KHZ983006 KRU983006:KRV983006 LBQ983006:LBR983006 LLM983006:LLN983006 LVI983006:LVJ983006 MFE983006:MFF983006 MPA983006:MPB983006 MYW983006:MYX983006 NIS983006:NIT983006 NSO983006:NSP983006 OCK983006:OCL983006 OMG983006:OMH983006 OWC983006:OWD983006 PFY983006:PFZ983006 PPU983006:PPV983006 PZQ983006:PZR983006 QJM983006:QJN983006 QTI983006:QTJ983006 RDE983006:RDF983006 RNA983006:RNB983006 RWW983006:RWX983006 SGS983006:SGT983006 SQO983006:SQP983006 TAK983006:TAL983006 TKG983006:TKH983006 TUC983006:TUD983006 UDY983006:UDZ983006 UNU983006:UNV983006 UXQ983006:UXR983006 VHM983006:VHN983006 VRI983006:VRJ983006 WBE983006:WBF983006 WLA983006:WLB983006 WUW983006:WUX983006"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6:I65486 IK65486:IL65486 SG65486:SH65486 ACC65486:ACD65486 ALY65486:ALZ65486 AVU65486:AVV65486 BFQ65486:BFR65486 BPM65486:BPN65486 BZI65486:BZJ65486 CJE65486:CJF65486 CTA65486:CTB65486 DCW65486:DCX65486 DMS65486:DMT65486 DWO65486:DWP65486 EGK65486:EGL65486 EQG65486:EQH65486 FAC65486:FAD65486 FJY65486:FJZ65486 FTU65486:FTV65486 GDQ65486:GDR65486 GNM65486:GNN65486 GXI65486:GXJ65486 HHE65486:HHF65486 HRA65486:HRB65486 IAW65486:IAX65486 IKS65486:IKT65486 IUO65486:IUP65486 JEK65486:JEL65486 JOG65486:JOH65486 JYC65486:JYD65486 KHY65486:KHZ65486 KRU65486:KRV65486 LBQ65486:LBR65486 LLM65486:LLN65486 LVI65486:LVJ65486 MFE65486:MFF65486 MPA65486:MPB65486 MYW65486:MYX65486 NIS65486:NIT65486 NSO65486:NSP65486 OCK65486:OCL65486 OMG65486:OMH65486 OWC65486:OWD65486 PFY65486:PFZ65486 PPU65486:PPV65486 PZQ65486:PZR65486 QJM65486:QJN65486 QTI65486:QTJ65486 RDE65486:RDF65486 RNA65486:RNB65486 RWW65486:RWX65486 SGS65486:SGT65486 SQO65486:SQP65486 TAK65486:TAL65486 TKG65486:TKH65486 TUC65486:TUD65486 UDY65486:UDZ65486 UNU65486:UNV65486 UXQ65486:UXR65486 VHM65486:VHN65486 VRI65486:VRJ65486 WBE65486:WBF65486 WLA65486:WLB65486 WUW65486:WUX65486 H131022:I131022 IK131022:IL131022 SG131022:SH131022 ACC131022:ACD131022 ALY131022:ALZ131022 AVU131022:AVV131022 BFQ131022:BFR131022 BPM131022:BPN131022 BZI131022:BZJ131022 CJE131022:CJF131022 CTA131022:CTB131022 DCW131022:DCX131022 DMS131022:DMT131022 DWO131022:DWP131022 EGK131022:EGL131022 EQG131022:EQH131022 FAC131022:FAD131022 FJY131022:FJZ131022 FTU131022:FTV131022 GDQ131022:GDR131022 GNM131022:GNN131022 GXI131022:GXJ131022 HHE131022:HHF131022 HRA131022:HRB131022 IAW131022:IAX131022 IKS131022:IKT131022 IUO131022:IUP131022 JEK131022:JEL131022 JOG131022:JOH131022 JYC131022:JYD131022 KHY131022:KHZ131022 KRU131022:KRV131022 LBQ131022:LBR131022 LLM131022:LLN131022 LVI131022:LVJ131022 MFE131022:MFF131022 MPA131022:MPB131022 MYW131022:MYX131022 NIS131022:NIT131022 NSO131022:NSP131022 OCK131022:OCL131022 OMG131022:OMH131022 OWC131022:OWD131022 PFY131022:PFZ131022 PPU131022:PPV131022 PZQ131022:PZR131022 QJM131022:QJN131022 QTI131022:QTJ131022 RDE131022:RDF131022 RNA131022:RNB131022 RWW131022:RWX131022 SGS131022:SGT131022 SQO131022:SQP131022 TAK131022:TAL131022 TKG131022:TKH131022 TUC131022:TUD131022 UDY131022:UDZ131022 UNU131022:UNV131022 UXQ131022:UXR131022 VHM131022:VHN131022 VRI131022:VRJ131022 WBE131022:WBF131022 WLA131022:WLB131022 WUW131022:WUX131022 H196558:I196558 IK196558:IL196558 SG196558:SH196558 ACC196558:ACD196558 ALY196558:ALZ196558 AVU196558:AVV196558 BFQ196558:BFR196558 BPM196558:BPN196558 BZI196558:BZJ196558 CJE196558:CJF196558 CTA196558:CTB196558 DCW196558:DCX196558 DMS196558:DMT196558 DWO196558:DWP196558 EGK196558:EGL196558 EQG196558:EQH196558 FAC196558:FAD196558 FJY196558:FJZ196558 FTU196558:FTV196558 GDQ196558:GDR196558 GNM196558:GNN196558 GXI196558:GXJ196558 HHE196558:HHF196558 HRA196558:HRB196558 IAW196558:IAX196558 IKS196558:IKT196558 IUO196558:IUP196558 JEK196558:JEL196558 JOG196558:JOH196558 JYC196558:JYD196558 KHY196558:KHZ196558 KRU196558:KRV196558 LBQ196558:LBR196558 LLM196558:LLN196558 LVI196558:LVJ196558 MFE196558:MFF196558 MPA196558:MPB196558 MYW196558:MYX196558 NIS196558:NIT196558 NSO196558:NSP196558 OCK196558:OCL196558 OMG196558:OMH196558 OWC196558:OWD196558 PFY196558:PFZ196558 PPU196558:PPV196558 PZQ196558:PZR196558 QJM196558:QJN196558 QTI196558:QTJ196558 RDE196558:RDF196558 RNA196558:RNB196558 RWW196558:RWX196558 SGS196558:SGT196558 SQO196558:SQP196558 TAK196558:TAL196558 TKG196558:TKH196558 TUC196558:TUD196558 UDY196558:UDZ196558 UNU196558:UNV196558 UXQ196558:UXR196558 VHM196558:VHN196558 VRI196558:VRJ196558 WBE196558:WBF196558 WLA196558:WLB196558 WUW196558:WUX196558 H262094:I262094 IK262094:IL262094 SG262094:SH262094 ACC262094:ACD262094 ALY262094:ALZ262094 AVU262094:AVV262094 BFQ262094:BFR262094 BPM262094:BPN262094 BZI262094:BZJ262094 CJE262094:CJF262094 CTA262094:CTB262094 DCW262094:DCX262094 DMS262094:DMT262094 DWO262094:DWP262094 EGK262094:EGL262094 EQG262094:EQH262094 FAC262094:FAD262094 FJY262094:FJZ262094 FTU262094:FTV262094 GDQ262094:GDR262094 GNM262094:GNN262094 GXI262094:GXJ262094 HHE262094:HHF262094 HRA262094:HRB262094 IAW262094:IAX262094 IKS262094:IKT262094 IUO262094:IUP262094 JEK262094:JEL262094 JOG262094:JOH262094 JYC262094:JYD262094 KHY262094:KHZ262094 KRU262094:KRV262094 LBQ262094:LBR262094 LLM262094:LLN262094 LVI262094:LVJ262094 MFE262094:MFF262094 MPA262094:MPB262094 MYW262094:MYX262094 NIS262094:NIT262094 NSO262094:NSP262094 OCK262094:OCL262094 OMG262094:OMH262094 OWC262094:OWD262094 PFY262094:PFZ262094 PPU262094:PPV262094 PZQ262094:PZR262094 QJM262094:QJN262094 QTI262094:QTJ262094 RDE262094:RDF262094 RNA262094:RNB262094 RWW262094:RWX262094 SGS262094:SGT262094 SQO262094:SQP262094 TAK262094:TAL262094 TKG262094:TKH262094 TUC262094:TUD262094 UDY262094:UDZ262094 UNU262094:UNV262094 UXQ262094:UXR262094 VHM262094:VHN262094 VRI262094:VRJ262094 WBE262094:WBF262094 WLA262094:WLB262094 WUW262094:WUX262094 H327630:I327630 IK327630:IL327630 SG327630:SH327630 ACC327630:ACD327630 ALY327630:ALZ327630 AVU327630:AVV327630 BFQ327630:BFR327630 BPM327630:BPN327630 BZI327630:BZJ327630 CJE327630:CJF327630 CTA327630:CTB327630 DCW327630:DCX327630 DMS327630:DMT327630 DWO327630:DWP327630 EGK327630:EGL327630 EQG327630:EQH327630 FAC327630:FAD327630 FJY327630:FJZ327630 FTU327630:FTV327630 GDQ327630:GDR327630 GNM327630:GNN327630 GXI327630:GXJ327630 HHE327630:HHF327630 HRA327630:HRB327630 IAW327630:IAX327630 IKS327630:IKT327630 IUO327630:IUP327630 JEK327630:JEL327630 JOG327630:JOH327630 JYC327630:JYD327630 KHY327630:KHZ327630 KRU327630:KRV327630 LBQ327630:LBR327630 LLM327630:LLN327630 LVI327630:LVJ327630 MFE327630:MFF327630 MPA327630:MPB327630 MYW327630:MYX327630 NIS327630:NIT327630 NSO327630:NSP327630 OCK327630:OCL327630 OMG327630:OMH327630 OWC327630:OWD327630 PFY327630:PFZ327630 PPU327630:PPV327630 PZQ327630:PZR327630 QJM327630:QJN327630 QTI327630:QTJ327630 RDE327630:RDF327630 RNA327630:RNB327630 RWW327630:RWX327630 SGS327630:SGT327630 SQO327630:SQP327630 TAK327630:TAL327630 TKG327630:TKH327630 TUC327630:TUD327630 UDY327630:UDZ327630 UNU327630:UNV327630 UXQ327630:UXR327630 VHM327630:VHN327630 VRI327630:VRJ327630 WBE327630:WBF327630 WLA327630:WLB327630 WUW327630:WUX327630 H393166:I393166 IK393166:IL393166 SG393166:SH393166 ACC393166:ACD393166 ALY393166:ALZ393166 AVU393166:AVV393166 BFQ393166:BFR393166 BPM393166:BPN393166 BZI393166:BZJ393166 CJE393166:CJF393166 CTA393166:CTB393166 DCW393166:DCX393166 DMS393166:DMT393166 DWO393166:DWP393166 EGK393166:EGL393166 EQG393166:EQH393166 FAC393166:FAD393166 FJY393166:FJZ393166 FTU393166:FTV393166 GDQ393166:GDR393166 GNM393166:GNN393166 GXI393166:GXJ393166 HHE393166:HHF393166 HRA393166:HRB393166 IAW393166:IAX393166 IKS393166:IKT393166 IUO393166:IUP393166 JEK393166:JEL393166 JOG393166:JOH393166 JYC393166:JYD393166 KHY393166:KHZ393166 KRU393166:KRV393166 LBQ393166:LBR393166 LLM393166:LLN393166 LVI393166:LVJ393166 MFE393166:MFF393166 MPA393166:MPB393166 MYW393166:MYX393166 NIS393166:NIT393166 NSO393166:NSP393166 OCK393166:OCL393166 OMG393166:OMH393166 OWC393166:OWD393166 PFY393166:PFZ393166 PPU393166:PPV393166 PZQ393166:PZR393166 QJM393166:QJN393166 QTI393166:QTJ393166 RDE393166:RDF393166 RNA393166:RNB393166 RWW393166:RWX393166 SGS393166:SGT393166 SQO393166:SQP393166 TAK393166:TAL393166 TKG393166:TKH393166 TUC393166:TUD393166 UDY393166:UDZ393166 UNU393166:UNV393166 UXQ393166:UXR393166 VHM393166:VHN393166 VRI393166:VRJ393166 WBE393166:WBF393166 WLA393166:WLB393166 WUW393166:WUX393166 H458702:I458702 IK458702:IL458702 SG458702:SH458702 ACC458702:ACD458702 ALY458702:ALZ458702 AVU458702:AVV458702 BFQ458702:BFR458702 BPM458702:BPN458702 BZI458702:BZJ458702 CJE458702:CJF458702 CTA458702:CTB458702 DCW458702:DCX458702 DMS458702:DMT458702 DWO458702:DWP458702 EGK458702:EGL458702 EQG458702:EQH458702 FAC458702:FAD458702 FJY458702:FJZ458702 FTU458702:FTV458702 GDQ458702:GDR458702 GNM458702:GNN458702 GXI458702:GXJ458702 HHE458702:HHF458702 HRA458702:HRB458702 IAW458702:IAX458702 IKS458702:IKT458702 IUO458702:IUP458702 JEK458702:JEL458702 JOG458702:JOH458702 JYC458702:JYD458702 KHY458702:KHZ458702 KRU458702:KRV458702 LBQ458702:LBR458702 LLM458702:LLN458702 LVI458702:LVJ458702 MFE458702:MFF458702 MPA458702:MPB458702 MYW458702:MYX458702 NIS458702:NIT458702 NSO458702:NSP458702 OCK458702:OCL458702 OMG458702:OMH458702 OWC458702:OWD458702 PFY458702:PFZ458702 PPU458702:PPV458702 PZQ458702:PZR458702 QJM458702:QJN458702 QTI458702:QTJ458702 RDE458702:RDF458702 RNA458702:RNB458702 RWW458702:RWX458702 SGS458702:SGT458702 SQO458702:SQP458702 TAK458702:TAL458702 TKG458702:TKH458702 TUC458702:TUD458702 UDY458702:UDZ458702 UNU458702:UNV458702 UXQ458702:UXR458702 VHM458702:VHN458702 VRI458702:VRJ458702 WBE458702:WBF458702 WLA458702:WLB458702 WUW458702:WUX458702 H524238:I524238 IK524238:IL524238 SG524238:SH524238 ACC524238:ACD524238 ALY524238:ALZ524238 AVU524238:AVV524238 BFQ524238:BFR524238 BPM524238:BPN524238 BZI524238:BZJ524238 CJE524238:CJF524238 CTA524238:CTB524238 DCW524238:DCX524238 DMS524238:DMT524238 DWO524238:DWP524238 EGK524238:EGL524238 EQG524238:EQH524238 FAC524238:FAD524238 FJY524238:FJZ524238 FTU524238:FTV524238 GDQ524238:GDR524238 GNM524238:GNN524238 GXI524238:GXJ524238 HHE524238:HHF524238 HRA524238:HRB524238 IAW524238:IAX524238 IKS524238:IKT524238 IUO524238:IUP524238 JEK524238:JEL524238 JOG524238:JOH524238 JYC524238:JYD524238 KHY524238:KHZ524238 KRU524238:KRV524238 LBQ524238:LBR524238 LLM524238:LLN524238 LVI524238:LVJ524238 MFE524238:MFF524238 MPA524238:MPB524238 MYW524238:MYX524238 NIS524238:NIT524238 NSO524238:NSP524238 OCK524238:OCL524238 OMG524238:OMH524238 OWC524238:OWD524238 PFY524238:PFZ524238 PPU524238:PPV524238 PZQ524238:PZR524238 QJM524238:QJN524238 QTI524238:QTJ524238 RDE524238:RDF524238 RNA524238:RNB524238 RWW524238:RWX524238 SGS524238:SGT524238 SQO524238:SQP524238 TAK524238:TAL524238 TKG524238:TKH524238 TUC524238:TUD524238 UDY524238:UDZ524238 UNU524238:UNV524238 UXQ524238:UXR524238 VHM524238:VHN524238 VRI524238:VRJ524238 WBE524238:WBF524238 WLA524238:WLB524238 WUW524238:WUX524238 H589774:I589774 IK589774:IL589774 SG589774:SH589774 ACC589774:ACD589774 ALY589774:ALZ589774 AVU589774:AVV589774 BFQ589774:BFR589774 BPM589774:BPN589774 BZI589774:BZJ589774 CJE589774:CJF589774 CTA589774:CTB589774 DCW589774:DCX589774 DMS589774:DMT589774 DWO589774:DWP589774 EGK589774:EGL589774 EQG589774:EQH589774 FAC589774:FAD589774 FJY589774:FJZ589774 FTU589774:FTV589774 GDQ589774:GDR589774 GNM589774:GNN589774 GXI589774:GXJ589774 HHE589774:HHF589774 HRA589774:HRB589774 IAW589774:IAX589774 IKS589774:IKT589774 IUO589774:IUP589774 JEK589774:JEL589774 JOG589774:JOH589774 JYC589774:JYD589774 KHY589774:KHZ589774 KRU589774:KRV589774 LBQ589774:LBR589774 LLM589774:LLN589774 LVI589774:LVJ589774 MFE589774:MFF589774 MPA589774:MPB589774 MYW589774:MYX589774 NIS589774:NIT589774 NSO589774:NSP589774 OCK589774:OCL589774 OMG589774:OMH589774 OWC589774:OWD589774 PFY589774:PFZ589774 PPU589774:PPV589774 PZQ589774:PZR589774 QJM589774:QJN589774 QTI589774:QTJ589774 RDE589774:RDF589774 RNA589774:RNB589774 RWW589774:RWX589774 SGS589774:SGT589774 SQO589774:SQP589774 TAK589774:TAL589774 TKG589774:TKH589774 TUC589774:TUD589774 UDY589774:UDZ589774 UNU589774:UNV589774 UXQ589774:UXR589774 VHM589774:VHN589774 VRI589774:VRJ589774 WBE589774:WBF589774 WLA589774:WLB589774 WUW589774:WUX589774 H655310:I655310 IK655310:IL655310 SG655310:SH655310 ACC655310:ACD655310 ALY655310:ALZ655310 AVU655310:AVV655310 BFQ655310:BFR655310 BPM655310:BPN655310 BZI655310:BZJ655310 CJE655310:CJF655310 CTA655310:CTB655310 DCW655310:DCX655310 DMS655310:DMT655310 DWO655310:DWP655310 EGK655310:EGL655310 EQG655310:EQH655310 FAC655310:FAD655310 FJY655310:FJZ655310 FTU655310:FTV655310 GDQ655310:GDR655310 GNM655310:GNN655310 GXI655310:GXJ655310 HHE655310:HHF655310 HRA655310:HRB655310 IAW655310:IAX655310 IKS655310:IKT655310 IUO655310:IUP655310 JEK655310:JEL655310 JOG655310:JOH655310 JYC655310:JYD655310 KHY655310:KHZ655310 KRU655310:KRV655310 LBQ655310:LBR655310 LLM655310:LLN655310 LVI655310:LVJ655310 MFE655310:MFF655310 MPA655310:MPB655310 MYW655310:MYX655310 NIS655310:NIT655310 NSO655310:NSP655310 OCK655310:OCL655310 OMG655310:OMH655310 OWC655310:OWD655310 PFY655310:PFZ655310 PPU655310:PPV655310 PZQ655310:PZR655310 QJM655310:QJN655310 QTI655310:QTJ655310 RDE655310:RDF655310 RNA655310:RNB655310 RWW655310:RWX655310 SGS655310:SGT655310 SQO655310:SQP655310 TAK655310:TAL655310 TKG655310:TKH655310 TUC655310:TUD655310 UDY655310:UDZ655310 UNU655310:UNV655310 UXQ655310:UXR655310 VHM655310:VHN655310 VRI655310:VRJ655310 WBE655310:WBF655310 WLA655310:WLB655310 WUW655310:WUX655310 H720846:I720846 IK720846:IL720846 SG720846:SH720846 ACC720846:ACD720846 ALY720846:ALZ720846 AVU720846:AVV720846 BFQ720846:BFR720846 BPM720846:BPN720846 BZI720846:BZJ720846 CJE720846:CJF720846 CTA720846:CTB720846 DCW720846:DCX720846 DMS720846:DMT720846 DWO720846:DWP720846 EGK720846:EGL720846 EQG720846:EQH720846 FAC720846:FAD720846 FJY720846:FJZ720846 FTU720846:FTV720846 GDQ720846:GDR720846 GNM720846:GNN720846 GXI720846:GXJ720846 HHE720846:HHF720846 HRA720846:HRB720846 IAW720846:IAX720846 IKS720846:IKT720846 IUO720846:IUP720846 JEK720846:JEL720846 JOG720846:JOH720846 JYC720846:JYD720846 KHY720846:KHZ720846 KRU720846:KRV720846 LBQ720846:LBR720846 LLM720846:LLN720846 LVI720846:LVJ720846 MFE720846:MFF720846 MPA720846:MPB720846 MYW720846:MYX720846 NIS720846:NIT720846 NSO720846:NSP720846 OCK720846:OCL720846 OMG720846:OMH720846 OWC720846:OWD720846 PFY720846:PFZ720846 PPU720846:PPV720846 PZQ720846:PZR720846 QJM720846:QJN720846 QTI720846:QTJ720846 RDE720846:RDF720846 RNA720846:RNB720846 RWW720846:RWX720846 SGS720846:SGT720846 SQO720846:SQP720846 TAK720846:TAL720846 TKG720846:TKH720846 TUC720846:TUD720846 UDY720846:UDZ720846 UNU720846:UNV720846 UXQ720846:UXR720846 VHM720846:VHN720846 VRI720846:VRJ720846 WBE720846:WBF720846 WLA720846:WLB720846 WUW720846:WUX720846 H786382:I786382 IK786382:IL786382 SG786382:SH786382 ACC786382:ACD786382 ALY786382:ALZ786382 AVU786382:AVV786382 BFQ786382:BFR786382 BPM786382:BPN786382 BZI786382:BZJ786382 CJE786382:CJF786382 CTA786382:CTB786382 DCW786382:DCX786382 DMS786382:DMT786382 DWO786382:DWP786382 EGK786382:EGL786382 EQG786382:EQH786382 FAC786382:FAD786382 FJY786382:FJZ786382 FTU786382:FTV786382 GDQ786382:GDR786382 GNM786382:GNN786382 GXI786382:GXJ786382 HHE786382:HHF786382 HRA786382:HRB786382 IAW786382:IAX786382 IKS786382:IKT786382 IUO786382:IUP786382 JEK786382:JEL786382 JOG786382:JOH786382 JYC786382:JYD786382 KHY786382:KHZ786382 KRU786382:KRV786382 LBQ786382:LBR786382 LLM786382:LLN786382 LVI786382:LVJ786382 MFE786382:MFF786382 MPA786382:MPB786382 MYW786382:MYX786382 NIS786382:NIT786382 NSO786382:NSP786382 OCK786382:OCL786382 OMG786382:OMH786382 OWC786382:OWD786382 PFY786382:PFZ786382 PPU786382:PPV786382 PZQ786382:PZR786382 QJM786382:QJN786382 QTI786382:QTJ786382 RDE786382:RDF786382 RNA786382:RNB786382 RWW786382:RWX786382 SGS786382:SGT786382 SQO786382:SQP786382 TAK786382:TAL786382 TKG786382:TKH786382 TUC786382:TUD786382 UDY786382:UDZ786382 UNU786382:UNV786382 UXQ786382:UXR786382 VHM786382:VHN786382 VRI786382:VRJ786382 WBE786382:WBF786382 WLA786382:WLB786382 WUW786382:WUX786382 H851918:I851918 IK851918:IL851918 SG851918:SH851918 ACC851918:ACD851918 ALY851918:ALZ851918 AVU851918:AVV851918 BFQ851918:BFR851918 BPM851918:BPN851918 BZI851918:BZJ851918 CJE851918:CJF851918 CTA851918:CTB851918 DCW851918:DCX851918 DMS851918:DMT851918 DWO851918:DWP851918 EGK851918:EGL851918 EQG851918:EQH851918 FAC851918:FAD851918 FJY851918:FJZ851918 FTU851918:FTV851918 GDQ851918:GDR851918 GNM851918:GNN851918 GXI851918:GXJ851918 HHE851918:HHF851918 HRA851918:HRB851918 IAW851918:IAX851918 IKS851918:IKT851918 IUO851918:IUP851918 JEK851918:JEL851918 JOG851918:JOH851918 JYC851918:JYD851918 KHY851918:KHZ851918 KRU851918:KRV851918 LBQ851918:LBR851918 LLM851918:LLN851918 LVI851918:LVJ851918 MFE851918:MFF851918 MPA851918:MPB851918 MYW851918:MYX851918 NIS851918:NIT851918 NSO851918:NSP851918 OCK851918:OCL851918 OMG851918:OMH851918 OWC851918:OWD851918 PFY851918:PFZ851918 PPU851918:PPV851918 PZQ851918:PZR851918 QJM851918:QJN851918 QTI851918:QTJ851918 RDE851918:RDF851918 RNA851918:RNB851918 RWW851918:RWX851918 SGS851918:SGT851918 SQO851918:SQP851918 TAK851918:TAL851918 TKG851918:TKH851918 TUC851918:TUD851918 UDY851918:UDZ851918 UNU851918:UNV851918 UXQ851918:UXR851918 VHM851918:VHN851918 VRI851918:VRJ851918 WBE851918:WBF851918 WLA851918:WLB851918 WUW851918:WUX851918 H917454:I917454 IK917454:IL917454 SG917454:SH917454 ACC917454:ACD917454 ALY917454:ALZ917454 AVU917454:AVV917454 BFQ917454:BFR917454 BPM917454:BPN917454 BZI917454:BZJ917454 CJE917454:CJF917454 CTA917454:CTB917454 DCW917454:DCX917454 DMS917454:DMT917454 DWO917454:DWP917454 EGK917454:EGL917454 EQG917454:EQH917454 FAC917454:FAD917454 FJY917454:FJZ917454 FTU917454:FTV917454 GDQ917454:GDR917454 GNM917454:GNN917454 GXI917454:GXJ917454 HHE917454:HHF917454 HRA917454:HRB917454 IAW917454:IAX917454 IKS917454:IKT917454 IUO917454:IUP917454 JEK917454:JEL917454 JOG917454:JOH917454 JYC917454:JYD917454 KHY917454:KHZ917454 KRU917454:KRV917454 LBQ917454:LBR917454 LLM917454:LLN917454 LVI917454:LVJ917454 MFE917454:MFF917454 MPA917454:MPB917454 MYW917454:MYX917454 NIS917454:NIT917454 NSO917454:NSP917454 OCK917454:OCL917454 OMG917454:OMH917454 OWC917454:OWD917454 PFY917454:PFZ917454 PPU917454:PPV917454 PZQ917454:PZR917454 QJM917454:QJN917454 QTI917454:QTJ917454 RDE917454:RDF917454 RNA917454:RNB917454 RWW917454:RWX917454 SGS917454:SGT917454 SQO917454:SQP917454 TAK917454:TAL917454 TKG917454:TKH917454 TUC917454:TUD917454 UDY917454:UDZ917454 UNU917454:UNV917454 UXQ917454:UXR917454 VHM917454:VHN917454 VRI917454:VRJ917454 WBE917454:WBF917454 WLA917454:WLB917454 WUW917454:WUX917454 H982990:I982990 IK982990:IL982990 SG982990:SH982990 ACC982990:ACD982990 ALY982990:ALZ982990 AVU982990:AVV982990 BFQ982990:BFR982990 BPM982990:BPN982990 BZI982990:BZJ982990 CJE982990:CJF982990 CTA982990:CTB982990 DCW982990:DCX982990 DMS982990:DMT982990 DWO982990:DWP982990 EGK982990:EGL982990 EQG982990:EQH982990 FAC982990:FAD982990 FJY982990:FJZ982990 FTU982990:FTV982990 GDQ982990:GDR982990 GNM982990:GNN982990 GXI982990:GXJ982990 HHE982990:HHF982990 HRA982990:HRB982990 IAW982990:IAX982990 IKS982990:IKT982990 IUO982990:IUP982990 JEK982990:JEL982990 JOG982990:JOH982990 JYC982990:JYD982990 KHY982990:KHZ982990 KRU982990:KRV982990 LBQ982990:LBR982990 LLM982990:LLN982990 LVI982990:LVJ982990 MFE982990:MFF982990 MPA982990:MPB982990 MYW982990:MYX982990 NIS982990:NIT982990 NSO982990:NSP982990 OCK982990:OCL982990 OMG982990:OMH982990 OWC982990:OWD982990 PFY982990:PFZ982990 PPU982990:PPV982990 PZQ982990:PZR982990 QJM982990:QJN982990 QTI982990:QTJ982990 RDE982990:RDF982990 RNA982990:RNB982990 RWW982990:RWX982990 SGS982990:SGT982990 SQO982990:SQP982990 TAK982990:TAL982990 TKG982990:TKH982990 TUC982990:TUD982990 UDY982990:UDZ982990 UNU982990:UNV982990 UXQ982990:UXR982990 VHM982990:VHN982990 VRI982990:VRJ982990 WBE982990:WBF982990 WLA982990:WLB982990 WUW982990:WUX982990"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8:I65488 IK65488:IL65488 SG65488:SH65488 ACC65488:ACD65488 ALY65488:ALZ65488 AVU65488:AVV65488 BFQ65488:BFR65488 BPM65488:BPN65488 BZI65488:BZJ65488 CJE65488:CJF65488 CTA65488:CTB65488 DCW65488:DCX65488 DMS65488:DMT65488 DWO65488:DWP65488 EGK65488:EGL65488 EQG65488:EQH65488 FAC65488:FAD65488 FJY65488:FJZ65488 FTU65488:FTV65488 GDQ65488:GDR65488 GNM65488:GNN65488 GXI65488:GXJ65488 HHE65488:HHF65488 HRA65488:HRB65488 IAW65488:IAX65488 IKS65488:IKT65488 IUO65488:IUP65488 JEK65488:JEL65488 JOG65488:JOH65488 JYC65488:JYD65488 KHY65488:KHZ65488 KRU65488:KRV65488 LBQ65488:LBR65488 LLM65488:LLN65488 LVI65488:LVJ65488 MFE65488:MFF65488 MPA65488:MPB65488 MYW65488:MYX65488 NIS65488:NIT65488 NSO65488:NSP65488 OCK65488:OCL65488 OMG65488:OMH65488 OWC65488:OWD65488 PFY65488:PFZ65488 PPU65488:PPV65488 PZQ65488:PZR65488 QJM65488:QJN65488 QTI65488:QTJ65488 RDE65488:RDF65488 RNA65488:RNB65488 RWW65488:RWX65488 SGS65488:SGT65488 SQO65488:SQP65488 TAK65488:TAL65488 TKG65488:TKH65488 TUC65488:TUD65488 UDY65488:UDZ65488 UNU65488:UNV65488 UXQ65488:UXR65488 VHM65488:VHN65488 VRI65488:VRJ65488 WBE65488:WBF65488 WLA65488:WLB65488 WUW65488:WUX65488 H131024:I131024 IK131024:IL131024 SG131024:SH131024 ACC131024:ACD131024 ALY131024:ALZ131024 AVU131024:AVV131024 BFQ131024:BFR131024 BPM131024:BPN131024 BZI131024:BZJ131024 CJE131024:CJF131024 CTA131024:CTB131024 DCW131024:DCX131024 DMS131024:DMT131024 DWO131024:DWP131024 EGK131024:EGL131024 EQG131024:EQH131024 FAC131024:FAD131024 FJY131024:FJZ131024 FTU131024:FTV131024 GDQ131024:GDR131024 GNM131024:GNN131024 GXI131024:GXJ131024 HHE131024:HHF131024 HRA131024:HRB131024 IAW131024:IAX131024 IKS131024:IKT131024 IUO131024:IUP131024 JEK131024:JEL131024 JOG131024:JOH131024 JYC131024:JYD131024 KHY131024:KHZ131024 KRU131024:KRV131024 LBQ131024:LBR131024 LLM131024:LLN131024 LVI131024:LVJ131024 MFE131024:MFF131024 MPA131024:MPB131024 MYW131024:MYX131024 NIS131024:NIT131024 NSO131024:NSP131024 OCK131024:OCL131024 OMG131024:OMH131024 OWC131024:OWD131024 PFY131024:PFZ131024 PPU131024:PPV131024 PZQ131024:PZR131024 QJM131024:QJN131024 QTI131024:QTJ131024 RDE131024:RDF131024 RNA131024:RNB131024 RWW131024:RWX131024 SGS131024:SGT131024 SQO131024:SQP131024 TAK131024:TAL131024 TKG131024:TKH131024 TUC131024:TUD131024 UDY131024:UDZ131024 UNU131024:UNV131024 UXQ131024:UXR131024 VHM131024:VHN131024 VRI131024:VRJ131024 WBE131024:WBF131024 WLA131024:WLB131024 WUW131024:WUX131024 H196560:I196560 IK196560:IL196560 SG196560:SH196560 ACC196560:ACD196560 ALY196560:ALZ196560 AVU196560:AVV196560 BFQ196560:BFR196560 BPM196560:BPN196560 BZI196560:BZJ196560 CJE196560:CJF196560 CTA196560:CTB196560 DCW196560:DCX196560 DMS196560:DMT196560 DWO196560:DWP196560 EGK196560:EGL196560 EQG196560:EQH196560 FAC196560:FAD196560 FJY196560:FJZ196560 FTU196560:FTV196560 GDQ196560:GDR196560 GNM196560:GNN196560 GXI196560:GXJ196560 HHE196560:HHF196560 HRA196560:HRB196560 IAW196560:IAX196560 IKS196560:IKT196560 IUO196560:IUP196560 JEK196560:JEL196560 JOG196560:JOH196560 JYC196560:JYD196560 KHY196560:KHZ196560 KRU196560:KRV196560 LBQ196560:LBR196560 LLM196560:LLN196560 LVI196560:LVJ196560 MFE196560:MFF196560 MPA196560:MPB196560 MYW196560:MYX196560 NIS196560:NIT196560 NSO196560:NSP196560 OCK196560:OCL196560 OMG196560:OMH196560 OWC196560:OWD196560 PFY196560:PFZ196560 PPU196560:PPV196560 PZQ196560:PZR196560 QJM196560:QJN196560 QTI196560:QTJ196560 RDE196560:RDF196560 RNA196560:RNB196560 RWW196560:RWX196560 SGS196560:SGT196560 SQO196560:SQP196560 TAK196560:TAL196560 TKG196560:TKH196560 TUC196560:TUD196560 UDY196560:UDZ196560 UNU196560:UNV196560 UXQ196560:UXR196560 VHM196560:VHN196560 VRI196560:VRJ196560 WBE196560:WBF196560 WLA196560:WLB196560 WUW196560:WUX196560 H262096:I262096 IK262096:IL262096 SG262096:SH262096 ACC262096:ACD262096 ALY262096:ALZ262096 AVU262096:AVV262096 BFQ262096:BFR262096 BPM262096:BPN262096 BZI262096:BZJ262096 CJE262096:CJF262096 CTA262096:CTB262096 DCW262096:DCX262096 DMS262096:DMT262096 DWO262096:DWP262096 EGK262096:EGL262096 EQG262096:EQH262096 FAC262096:FAD262096 FJY262096:FJZ262096 FTU262096:FTV262096 GDQ262096:GDR262096 GNM262096:GNN262096 GXI262096:GXJ262096 HHE262096:HHF262096 HRA262096:HRB262096 IAW262096:IAX262096 IKS262096:IKT262096 IUO262096:IUP262096 JEK262096:JEL262096 JOG262096:JOH262096 JYC262096:JYD262096 KHY262096:KHZ262096 KRU262096:KRV262096 LBQ262096:LBR262096 LLM262096:LLN262096 LVI262096:LVJ262096 MFE262096:MFF262096 MPA262096:MPB262096 MYW262096:MYX262096 NIS262096:NIT262096 NSO262096:NSP262096 OCK262096:OCL262096 OMG262096:OMH262096 OWC262096:OWD262096 PFY262096:PFZ262096 PPU262096:PPV262096 PZQ262096:PZR262096 QJM262096:QJN262096 QTI262096:QTJ262096 RDE262096:RDF262096 RNA262096:RNB262096 RWW262096:RWX262096 SGS262096:SGT262096 SQO262096:SQP262096 TAK262096:TAL262096 TKG262096:TKH262096 TUC262096:TUD262096 UDY262096:UDZ262096 UNU262096:UNV262096 UXQ262096:UXR262096 VHM262096:VHN262096 VRI262096:VRJ262096 WBE262096:WBF262096 WLA262096:WLB262096 WUW262096:WUX262096 H327632:I327632 IK327632:IL327632 SG327632:SH327632 ACC327632:ACD327632 ALY327632:ALZ327632 AVU327632:AVV327632 BFQ327632:BFR327632 BPM327632:BPN327632 BZI327632:BZJ327632 CJE327632:CJF327632 CTA327632:CTB327632 DCW327632:DCX327632 DMS327632:DMT327632 DWO327632:DWP327632 EGK327632:EGL327632 EQG327632:EQH327632 FAC327632:FAD327632 FJY327632:FJZ327632 FTU327632:FTV327632 GDQ327632:GDR327632 GNM327632:GNN327632 GXI327632:GXJ327632 HHE327632:HHF327632 HRA327632:HRB327632 IAW327632:IAX327632 IKS327632:IKT327632 IUO327632:IUP327632 JEK327632:JEL327632 JOG327632:JOH327632 JYC327632:JYD327632 KHY327632:KHZ327632 KRU327632:KRV327632 LBQ327632:LBR327632 LLM327632:LLN327632 LVI327632:LVJ327632 MFE327632:MFF327632 MPA327632:MPB327632 MYW327632:MYX327632 NIS327632:NIT327632 NSO327632:NSP327632 OCK327632:OCL327632 OMG327632:OMH327632 OWC327632:OWD327632 PFY327632:PFZ327632 PPU327632:PPV327632 PZQ327632:PZR327632 QJM327632:QJN327632 QTI327632:QTJ327632 RDE327632:RDF327632 RNA327632:RNB327632 RWW327632:RWX327632 SGS327632:SGT327632 SQO327632:SQP327632 TAK327632:TAL327632 TKG327632:TKH327632 TUC327632:TUD327632 UDY327632:UDZ327632 UNU327632:UNV327632 UXQ327632:UXR327632 VHM327632:VHN327632 VRI327632:VRJ327632 WBE327632:WBF327632 WLA327632:WLB327632 WUW327632:WUX327632 H393168:I393168 IK393168:IL393168 SG393168:SH393168 ACC393168:ACD393168 ALY393168:ALZ393168 AVU393168:AVV393168 BFQ393168:BFR393168 BPM393168:BPN393168 BZI393168:BZJ393168 CJE393168:CJF393168 CTA393168:CTB393168 DCW393168:DCX393168 DMS393168:DMT393168 DWO393168:DWP393168 EGK393168:EGL393168 EQG393168:EQH393168 FAC393168:FAD393168 FJY393168:FJZ393168 FTU393168:FTV393168 GDQ393168:GDR393168 GNM393168:GNN393168 GXI393168:GXJ393168 HHE393168:HHF393168 HRA393168:HRB393168 IAW393168:IAX393168 IKS393168:IKT393168 IUO393168:IUP393168 JEK393168:JEL393168 JOG393168:JOH393168 JYC393168:JYD393168 KHY393168:KHZ393168 KRU393168:KRV393168 LBQ393168:LBR393168 LLM393168:LLN393168 LVI393168:LVJ393168 MFE393168:MFF393168 MPA393168:MPB393168 MYW393168:MYX393168 NIS393168:NIT393168 NSO393168:NSP393168 OCK393168:OCL393168 OMG393168:OMH393168 OWC393168:OWD393168 PFY393168:PFZ393168 PPU393168:PPV393168 PZQ393168:PZR393168 QJM393168:QJN393168 QTI393168:QTJ393168 RDE393168:RDF393168 RNA393168:RNB393168 RWW393168:RWX393168 SGS393168:SGT393168 SQO393168:SQP393168 TAK393168:TAL393168 TKG393168:TKH393168 TUC393168:TUD393168 UDY393168:UDZ393168 UNU393168:UNV393168 UXQ393168:UXR393168 VHM393168:VHN393168 VRI393168:VRJ393168 WBE393168:WBF393168 WLA393168:WLB393168 WUW393168:WUX393168 H458704:I458704 IK458704:IL458704 SG458704:SH458704 ACC458704:ACD458704 ALY458704:ALZ458704 AVU458704:AVV458704 BFQ458704:BFR458704 BPM458704:BPN458704 BZI458704:BZJ458704 CJE458704:CJF458704 CTA458704:CTB458704 DCW458704:DCX458704 DMS458704:DMT458704 DWO458704:DWP458704 EGK458704:EGL458704 EQG458704:EQH458704 FAC458704:FAD458704 FJY458704:FJZ458704 FTU458704:FTV458704 GDQ458704:GDR458704 GNM458704:GNN458704 GXI458704:GXJ458704 HHE458704:HHF458704 HRA458704:HRB458704 IAW458704:IAX458704 IKS458704:IKT458704 IUO458704:IUP458704 JEK458704:JEL458704 JOG458704:JOH458704 JYC458704:JYD458704 KHY458704:KHZ458704 KRU458704:KRV458704 LBQ458704:LBR458704 LLM458704:LLN458704 LVI458704:LVJ458704 MFE458704:MFF458704 MPA458704:MPB458704 MYW458704:MYX458704 NIS458704:NIT458704 NSO458704:NSP458704 OCK458704:OCL458704 OMG458704:OMH458704 OWC458704:OWD458704 PFY458704:PFZ458704 PPU458704:PPV458704 PZQ458704:PZR458704 QJM458704:QJN458704 QTI458704:QTJ458704 RDE458704:RDF458704 RNA458704:RNB458704 RWW458704:RWX458704 SGS458704:SGT458704 SQO458704:SQP458704 TAK458704:TAL458704 TKG458704:TKH458704 TUC458704:TUD458704 UDY458704:UDZ458704 UNU458704:UNV458704 UXQ458704:UXR458704 VHM458704:VHN458704 VRI458704:VRJ458704 WBE458704:WBF458704 WLA458704:WLB458704 WUW458704:WUX458704 H524240:I524240 IK524240:IL524240 SG524240:SH524240 ACC524240:ACD524240 ALY524240:ALZ524240 AVU524240:AVV524240 BFQ524240:BFR524240 BPM524240:BPN524240 BZI524240:BZJ524240 CJE524240:CJF524240 CTA524240:CTB524240 DCW524240:DCX524240 DMS524240:DMT524240 DWO524240:DWP524240 EGK524240:EGL524240 EQG524240:EQH524240 FAC524240:FAD524240 FJY524240:FJZ524240 FTU524240:FTV524240 GDQ524240:GDR524240 GNM524240:GNN524240 GXI524240:GXJ524240 HHE524240:HHF524240 HRA524240:HRB524240 IAW524240:IAX524240 IKS524240:IKT524240 IUO524240:IUP524240 JEK524240:JEL524240 JOG524240:JOH524240 JYC524240:JYD524240 KHY524240:KHZ524240 KRU524240:KRV524240 LBQ524240:LBR524240 LLM524240:LLN524240 LVI524240:LVJ524240 MFE524240:MFF524240 MPA524240:MPB524240 MYW524240:MYX524240 NIS524240:NIT524240 NSO524240:NSP524240 OCK524240:OCL524240 OMG524240:OMH524240 OWC524240:OWD524240 PFY524240:PFZ524240 PPU524240:PPV524240 PZQ524240:PZR524240 QJM524240:QJN524240 QTI524240:QTJ524240 RDE524240:RDF524240 RNA524240:RNB524240 RWW524240:RWX524240 SGS524240:SGT524240 SQO524240:SQP524240 TAK524240:TAL524240 TKG524240:TKH524240 TUC524240:TUD524240 UDY524240:UDZ524240 UNU524240:UNV524240 UXQ524240:UXR524240 VHM524240:VHN524240 VRI524240:VRJ524240 WBE524240:WBF524240 WLA524240:WLB524240 WUW524240:WUX524240 H589776:I589776 IK589776:IL589776 SG589776:SH589776 ACC589776:ACD589776 ALY589776:ALZ589776 AVU589776:AVV589776 BFQ589776:BFR589776 BPM589776:BPN589776 BZI589776:BZJ589776 CJE589776:CJF589776 CTA589776:CTB589776 DCW589776:DCX589776 DMS589776:DMT589776 DWO589776:DWP589776 EGK589776:EGL589776 EQG589776:EQH589776 FAC589776:FAD589776 FJY589776:FJZ589776 FTU589776:FTV589776 GDQ589776:GDR589776 GNM589776:GNN589776 GXI589776:GXJ589776 HHE589776:HHF589776 HRA589776:HRB589776 IAW589776:IAX589776 IKS589776:IKT589776 IUO589776:IUP589776 JEK589776:JEL589776 JOG589776:JOH589776 JYC589776:JYD589776 KHY589776:KHZ589776 KRU589776:KRV589776 LBQ589776:LBR589776 LLM589776:LLN589776 LVI589776:LVJ589776 MFE589776:MFF589776 MPA589776:MPB589776 MYW589776:MYX589776 NIS589776:NIT589776 NSO589776:NSP589776 OCK589776:OCL589776 OMG589776:OMH589776 OWC589776:OWD589776 PFY589776:PFZ589776 PPU589776:PPV589776 PZQ589776:PZR589776 QJM589776:QJN589776 QTI589776:QTJ589776 RDE589776:RDF589776 RNA589776:RNB589776 RWW589776:RWX589776 SGS589776:SGT589776 SQO589776:SQP589776 TAK589776:TAL589776 TKG589776:TKH589776 TUC589776:TUD589776 UDY589776:UDZ589776 UNU589776:UNV589776 UXQ589776:UXR589776 VHM589776:VHN589776 VRI589776:VRJ589776 WBE589776:WBF589776 WLA589776:WLB589776 WUW589776:WUX589776 H655312:I655312 IK655312:IL655312 SG655312:SH655312 ACC655312:ACD655312 ALY655312:ALZ655312 AVU655312:AVV655312 BFQ655312:BFR655312 BPM655312:BPN655312 BZI655312:BZJ655312 CJE655312:CJF655312 CTA655312:CTB655312 DCW655312:DCX655312 DMS655312:DMT655312 DWO655312:DWP655312 EGK655312:EGL655312 EQG655312:EQH655312 FAC655312:FAD655312 FJY655312:FJZ655312 FTU655312:FTV655312 GDQ655312:GDR655312 GNM655312:GNN655312 GXI655312:GXJ655312 HHE655312:HHF655312 HRA655312:HRB655312 IAW655312:IAX655312 IKS655312:IKT655312 IUO655312:IUP655312 JEK655312:JEL655312 JOG655312:JOH655312 JYC655312:JYD655312 KHY655312:KHZ655312 KRU655312:KRV655312 LBQ655312:LBR655312 LLM655312:LLN655312 LVI655312:LVJ655312 MFE655312:MFF655312 MPA655312:MPB655312 MYW655312:MYX655312 NIS655312:NIT655312 NSO655312:NSP655312 OCK655312:OCL655312 OMG655312:OMH655312 OWC655312:OWD655312 PFY655312:PFZ655312 PPU655312:PPV655312 PZQ655312:PZR655312 QJM655312:QJN655312 QTI655312:QTJ655312 RDE655312:RDF655312 RNA655312:RNB655312 RWW655312:RWX655312 SGS655312:SGT655312 SQO655312:SQP655312 TAK655312:TAL655312 TKG655312:TKH655312 TUC655312:TUD655312 UDY655312:UDZ655312 UNU655312:UNV655312 UXQ655312:UXR655312 VHM655312:VHN655312 VRI655312:VRJ655312 WBE655312:WBF655312 WLA655312:WLB655312 WUW655312:WUX655312 H720848:I720848 IK720848:IL720848 SG720848:SH720848 ACC720848:ACD720848 ALY720848:ALZ720848 AVU720848:AVV720848 BFQ720848:BFR720848 BPM720848:BPN720848 BZI720848:BZJ720848 CJE720848:CJF720848 CTA720848:CTB720848 DCW720848:DCX720848 DMS720848:DMT720848 DWO720848:DWP720848 EGK720848:EGL720848 EQG720848:EQH720848 FAC720848:FAD720848 FJY720848:FJZ720848 FTU720848:FTV720848 GDQ720848:GDR720848 GNM720848:GNN720848 GXI720848:GXJ720848 HHE720848:HHF720848 HRA720848:HRB720848 IAW720848:IAX720848 IKS720848:IKT720848 IUO720848:IUP720848 JEK720848:JEL720848 JOG720848:JOH720848 JYC720848:JYD720848 KHY720848:KHZ720848 KRU720848:KRV720848 LBQ720848:LBR720848 LLM720848:LLN720848 LVI720848:LVJ720848 MFE720848:MFF720848 MPA720848:MPB720848 MYW720848:MYX720848 NIS720848:NIT720848 NSO720848:NSP720848 OCK720848:OCL720848 OMG720848:OMH720848 OWC720848:OWD720848 PFY720848:PFZ720848 PPU720848:PPV720848 PZQ720848:PZR720848 QJM720848:QJN720848 QTI720848:QTJ720848 RDE720848:RDF720848 RNA720848:RNB720848 RWW720848:RWX720848 SGS720848:SGT720848 SQO720848:SQP720848 TAK720848:TAL720848 TKG720848:TKH720848 TUC720848:TUD720848 UDY720848:UDZ720848 UNU720848:UNV720848 UXQ720848:UXR720848 VHM720848:VHN720848 VRI720848:VRJ720848 WBE720848:WBF720848 WLA720848:WLB720848 WUW720848:WUX720848 H786384:I786384 IK786384:IL786384 SG786384:SH786384 ACC786384:ACD786384 ALY786384:ALZ786384 AVU786384:AVV786384 BFQ786384:BFR786384 BPM786384:BPN786384 BZI786384:BZJ786384 CJE786384:CJF786384 CTA786384:CTB786384 DCW786384:DCX786384 DMS786384:DMT786384 DWO786384:DWP786384 EGK786384:EGL786384 EQG786384:EQH786384 FAC786384:FAD786384 FJY786384:FJZ786384 FTU786384:FTV786384 GDQ786384:GDR786384 GNM786384:GNN786384 GXI786384:GXJ786384 HHE786384:HHF786384 HRA786384:HRB786384 IAW786384:IAX786384 IKS786384:IKT786384 IUO786384:IUP786384 JEK786384:JEL786384 JOG786384:JOH786384 JYC786384:JYD786384 KHY786384:KHZ786384 KRU786384:KRV786384 LBQ786384:LBR786384 LLM786384:LLN786384 LVI786384:LVJ786384 MFE786384:MFF786384 MPA786384:MPB786384 MYW786384:MYX786384 NIS786384:NIT786384 NSO786384:NSP786384 OCK786384:OCL786384 OMG786384:OMH786384 OWC786384:OWD786384 PFY786384:PFZ786384 PPU786384:PPV786384 PZQ786384:PZR786384 QJM786384:QJN786384 QTI786384:QTJ786384 RDE786384:RDF786384 RNA786384:RNB786384 RWW786384:RWX786384 SGS786384:SGT786384 SQO786384:SQP786384 TAK786384:TAL786384 TKG786384:TKH786384 TUC786384:TUD786384 UDY786384:UDZ786384 UNU786384:UNV786384 UXQ786384:UXR786384 VHM786384:VHN786384 VRI786384:VRJ786384 WBE786384:WBF786384 WLA786384:WLB786384 WUW786384:WUX786384 H851920:I851920 IK851920:IL851920 SG851920:SH851920 ACC851920:ACD851920 ALY851920:ALZ851920 AVU851920:AVV851920 BFQ851920:BFR851920 BPM851920:BPN851920 BZI851920:BZJ851920 CJE851920:CJF851920 CTA851920:CTB851920 DCW851920:DCX851920 DMS851920:DMT851920 DWO851920:DWP851920 EGK851920:EGL851920 EQG851920:EQH851920 FAC851920:FAD851920 FJY851920:FJZ851920 FTU851920:FTV851920 GDQ851920:GDR851920 GNM851920:GNN851920 GXI851920:GXJ851920 HHE851920:HHF851920 HRA851920:HRB851920 IAW851920:IAX851920 IKS851920:IKT851920 IUO851920:IUP851920 JEK851920:JEL851920 JOG851920:JOH851920 JYC851920:JYD851920 KHY851920:KHZ851920 KRU851920:KRV851920 LBQ851920:LBR851920 LLM851920:LLN851920 LVI851920:LVJ851920 MFE851920:MFF851920 MPA851920:MPB851920 MYW851920:MYX851920 NIS851920:NIT851920 NSO851920:NSP851920 OCK851920:OCL851920 OMG851920:OMH851920 OWC851920:OWD851920 PFY851920:PFZ851920 PPU851920:PPV851920 PZQ851920:PZR851920 QJM851920:QJN851920 QTI851920:QTJ851920 RDE851920:RDF851920 RNA851920:RNB851920 RWW851920:RWX851920 SGS851920:SGT851920 SQO851920:SQP851920 TAK851920:TAL851920 TKG851920:TKH851920 TUC851920:TUD851920 UDY851920:UDZ851920 UNU851920:UNV851920 UXQ851920:UXR851920 VHM851920:VHN851920 VRI851920:VRJ851920 WBE851920:WBF851920 WLA851920:WLB851920 WUW851920:WUX851920 H917456:I917456 IK917456:IL917456 SG917456:SH917456 ACC917456:ACD917456 ALY917456:ALZ917456 AVU917456:AVV917456 BFQ917456:BFR917456 BPM917456:BPN917456 BZI917456:BZJ917456 CJE917456:CJF917456 CTA917456:CTB917456 DCW917456:DCX917456 DMS917456:DMT917456 DWO917456:DWP917456 EGK917456:EGL917456 EQG917456:EQH917456 FAC917456:FAD917456 FJY917456:FJZ917456 FTU917456:FTV917456 GDQ917456:GDR917456 GNM917456:GNN917456 GXI917456:GXJ917456 HHE917456:HHF917456 HRA917456:HRB917456 IAW917456:IAX917456 IKS917456:IKT917456 IUO917456:IUP917456 JEK917456:JEL917456 JOG917456:JOH917456 JYC917456:JYD917456 KHY917456:KHZ917456 KRU917456:KRV917456 LBQ917456:LBR917456 LLM917456:LLN917456 LVI917456:LVJ917456 MFE917456:MFF917456 MPA917456:MPB917456 MYW917456:MYX917456 NIS917456:NIT917456 NSO917456:NSP917456 OCK917456:OCL917456 OMG917456:OMH917456 OWC917456:OWD917456 PFY917456:PFZ917456 PPU917456:PPV917456 PZQ917456:PZR917456 QJM917456:QJN917456 QTI917456:QTJ917456 RDE917456:RDF917456 RNA917456:RNB917456 RWW917456:RWX917456 SGS917456:SGT917456 SQO917456:SQP917456 TAK917456:TAL917456 TKG917456:TKH917456 TUC917456:TUD917456 UDY917456:UDZ917456 UNU917456:UNV917456 UXQ917456:UXR917456 VHM917456:VHN917456 VRI917456:VRJ917456 WBE917456:WBF917456 WLA917456:WLB917456 WUW917456:WUX917456 H982992:I982992 IK982992:IL982992 SG982992:SH982992 ACC982992:ACD982992 ALY982992:ALZ982992 AVU982992:AVV982992 BFQ982992:BFR982992 BPM982992:BPN982992 BZI982992:BZJ982992 CJE982992:CJF982992 CTA982992:CTB982992 DCW982992:DCX982992 DMS982992:DMT982992 DWO982992:DWP982992 EGK982992:EGL982992 EQG982992:EQH982992 FAC982992:FAD982992 FJY982992:FJZ982992 FTU982992:FTV982992 GDQ982992:GDR982992 GNM982992:GNN982992 GXI982992:GXJ982992 HHE982992:HHF982992 HRA982992:HRB982992 IAW982992:IAX982992 IKS982992:IKT982992 IUO982992:IUP982992 JEK982992:JEL982992 JOG982992:JOH982992 JYC982992:JYD982992 KHY982992:KHZ982992 KRU982992:KRV982992 LBQ982992:LBR982992 LLM982992:LLN982992 LVI982992:LVJ982992 MFE982992:MFF982992 MPA982992:MPB982992 MYW982992:MYX982992 NIS982992:NIT982992 NSO982992:NSP982992 OCK982992:OCL982992 OMG982992:OMH982992 OWC982992:OWD982992 PFY982992:PFZ982992 PPU982992:PPV982992 PZQ982992:PZR982992 QJM982992:QJN982992 QTI982992:QTJ982992 RDE982992:RDF982992 RNA982992:RNB982992 RWW982992:RWX982992 SGS982992:SGT982992 SQO982992:SQP982992 TAK982992:TAL982992 TKG982992:TKH982992 TUC982992:TUD982992 UDY982992:UDZ982992 UNU982992:UNV982992 UXQ982992:UXR982992 VHM982992:VHN982992 VRI982992:VRJ982992 WBE982992:WBF982992 WLA982992:WLB982992 WUW982992:WUX982992"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5:I65495 IK65495:IL65495 SG65495:SH65495 ACC65495:ACD65495 ALY65495:ALZ65495 AVU65495:AVV65495 BFQ65495:BFR65495 BPM65495:BPN65495 BZI65495:BZJ65495 CJE65495:CJF65495 CTA65495:CTB65495 DCW65495:DCX65495 DMS65495:DMT65495 DWO65495:DWP65495 EGK65495:EGL65495 EQG65495:EQH65495 FAC65495:FAD65495 FJY65495:FJZ65495 FTU65495:FTV65495 GDQ65495:GDR65495 GNM65495:GNN65495 GXI65495:GXJ65495 HHE65495:HHF65495 HRA65495:HRB65495 IAW65495:IAX65495 IKS65495:IKT65495 IUO65495:IUP65495 JEK65495:JEL65495 JOG65495:JOH65495 JYC65495:JYD65495 KHY65495:KHZ65495 KRU65495:KRV65495 LBQ65495:LBR65495 LLM65495:LLN65495 LVI65495:LVJ65495 MFE65495:MFF65495 MPA65495:MPB65495 MYW65495:MYX65495 NIS65495:NIT65495 NSO65495:NSP65495 OCK65495:OCL65495 OMG65495:OMH65495 OWC65495:OWD65495 PFY65495:PFZ65495 PPU65495:PPV65495 PZQ65495:PZR65495 QJM65495:QJN65495 QTI65495:QTJ65495 RDE65495:RDF65495 RNA65495:RNB65495 RWW65495:RWX65495 SGS65495:SGT65495 SQO65495:SQP65495 TAK65495:TAL65495 TKG65495:TKH65495 TUC65495:TUD65495 UDY65495:UDZ65495 UNU65495:UNV65495 UXQ65495:UXR65495 VHM65495:VHN65495 VRI65495:VRJ65495 WBE65495:WBF65495 WLA65495:WLB65495 WUW65495:WUX65495 H131031:I131031 IK131031:IL131031 SG131031:SH131031 ACC131031:ACD131031 ALY131031:ALZ131031 AVU131031:AVV131031 BFQ131031:BFR131031 BPM131031:BPN131031 BZI131031:BZJ131031 CJE131031:CJF131031 CTA131031:CTB131031 DCW131031:DCX131031 DMS131031:DMT131031 DWO131031:DWP131031 EGK131031:EGL131031 EQG131031:EQH131031 FAC131031:FAD131031 FJY131031:FJZ131031 FTU131031:FTV131031 GDQ131031:GDR131031 GNM131031:GNN131031 GXI131031:GXJ131031 HHE131031:HHF131031 HRA131031:HRB131031 IAW131031:IAX131031 IKS131031:IKT131031 IUO131031:IUP131031 JEK131031:JEL131031 JOG131031:JOH131031 JYC131031:JYD131031 KHY131031:KHZ131031 KRU131031:KRV131031 LBQ131031:LBR131031 LLM131031:LLN131031 LVI131031:LVJ131031 MFE131031:MFF131031 MPA131031:MPB131031 MYW131031:MYX131031 NIS131031:NIT131031 NSO131031:NSP131031 OCK131031:OCL131031 OMG131031:OMH131031 OWC131031:OWD131031 PFY131031:PFZ131031 PPU131031:PPV131031 PZQ131031:PZR131031 QJM131031:QJN131031 QTI131031:QTJ131031 RDE131031:RDF131031 RNA131031:RNB131031 RWW131031:RWX131031 SGS131031:SGT131031 SQO131031:SQP131031 TAK131031:TAL131031 TKG131031:TKH131031 TUC131031:TUD131031 UDY131031:UDZ131031 UNU131031:UNV131031 UXQ131031:UXR131031 VHM131031:VHN131031 VRI131031:VRJ131031 WBE131031:WBF131031 WLA131031:WLB131031 WUW131031:WUX131031 H196567:I196567 IK196567:IL196567 SG196567:SH196567 ACC196567:ACD196567 ALY196567:ALZ196567 AVU196567:AVV196567 BFQ196567:BFR196567 BPM196567:BPN196567 BZI196567:BZJ196567 CJE196567:CJF196567 CTA196567:CTB196567 DCW196567:DCX196567 DMS196567:DMT196567 DWO196567:DWP196567 EGK196567:EGL196567 EQG196567:EQH196567 FAC196567:FAD196567 FJY196567:FJZ196567 FTU196567:FTV196567 GDQ196567:GDR196567 GNM196567:GNN196567 GXI196567:GXJ196567 HHE196567:HHF196567 HRA196567:HRB196567 IAW196567:IAX196567 IKS196567:IKT196567 IUO196567:IUP196567 JEK196567:JEL196567 JOG196567:JOH196567 JYC196567:JYD196567 KHY196567:KHZ196567 KRU196567:KRV196567 LBQ196567:LBR196567 LLM196567:LLN196567 LVI196567:LVJ196567 MFE196567:MFF196567 MPA196567:MPB196567 MYW196567:MYX196567 NIS196567:NIT196567 NSO196567:NSP196567 OCK196567:OCL196567 OMG196567:OMH196567 OWC196567:OWD196567 PFY196567:PFZ196567 PPU196567:PPV196567 PZQ196567:PZR196567 QJM196567:QJN196567 QTI196567:QTJ196567 RDE196567:RDF196567 RNA196567:RNB196567 RWW196567:RWX196567 SGS196567:SGT196567 SQO196567:SQP196567 TAK196567:TAL196567 TKG196567:TKH196567 TUC196567:TUD196567 UDY196567:UDZ196567 UNU196567:UNV196567 UXQ196567:UXR196567 VHM196567:VHN196567 VRI196567:VRJ196567 WBE196567:WBF196567 WLA196567:WLB196567 WUW196567:WUX196567 H262103:I262103 IK262103:IL262103 SG262103:SH262103 ACC262103:ACD262103 ALY262103:ALZ262103 AVU262103:AVV262103 BFQ262103:BFR262103 BPM262103:BPN262103 BZI262103:BZJ262103 CJE262103:CJF262103 CTA262103:CTB262103 DCW262103:DCX262103 DMS262103:DMT262103 DWO262103:DWP262103 EGK262103:EGL262103 EQG262103:EQH262103 FAC262103:FAD262103 FJY262103:FJZ262103 FTU262103:FTV262103 GDQ262103:GDR262103 GNM262103:GNN262103 GXI262103:GXJ262103 HHE262103:HHF262103 HRA262103:HRB262103 IAW262103:IAX262103 IKS262103:IKT262103 IUO262103:IUP262103 JEK262103:JEL262103 JOG262103:JOH262103 JYC262103:JYD262103 KHY262103:KHZ262103 KRU262103:KRV262103 LBQ262103:LBR262103 LLM262103:LLN262103 LVI262103:LVJ262103 MFE262103:MFF262103 MPA262103:MPB262103 MYW262103:MYX262103 NIS262103:NIT262103 NSO262103:NSP262103 OCK262103:OCL262103 OMG262103:OMH262103 OWC262103:OWD262103 PFY262103:PFZ262103 PPU262103:PPV262103 PZQ262103:PZR262103 QJM262103:QJN262103 QTI262103:QTJ262103 RDE262103:RDF262103 RNA262103:RNB262103 RWW262103:RWX262103 SGS262103:SGT262103 SQO262103:SQP262103 TAK262103:TAL262103 TKG262103:TKH262103 TUC262103:TUD262103 UDY262103:UDZ262103 UNU262103:UNV262103 UXQ262103:UXR262103 VHM262103:VHN262103 VRI262103:VRJ262103 WBE262103:WBF262103 WLA262103:WLB262103 WUW262103:WUX262103 H327639:I327639 IK327639:IL327639 SG327639:SH327639 ACC327639:ACD327639 ALY327639:ALZ327639 AVU327639:AVV327639 BFQ327639:BFR327639 BPM327639:BPN327639 BZI327639:BZJ327639 CJE327639:CJF327639 CTA327639:CTB327639 DCW327639:DCX327639 DMS327639:DMT327639 DWO327639:DWP327639 EGK327639:EGL327639 EQG327639:EQH327639 FAC327639:FAD327639 FJY327639:FJZ327639 FTU327639:FTV327639 GDQ327639:GDR327639 GNM327639:GNN327639 GXI327639:GXJ327639 HHE327639:HHF327639 HRA327639:HRB327639 IAW327639:IAX327639 IKS327639:IKT327639 IUO327639:IUP327639 JEK327639:JEL327639 JOG327639:JOH327639 JYC327639:JYD327639 KHY327639:KHZ327639 KRU327639:KRV327639 LBQ327639:LBR327639 LLM327639:LLN327639 LVI327639:LVJ327639 MFE327639:MFF327639 MPA327639:MPB327639 MYW327639:MYX327639 NIS327639:NIT327639 NSO327639:NSP327639 OCK327639:OCL327639 OMG327639:OMH327639 OWC327639:OWD327639 PFY327639:PFZ327639 PPU327639:PPV327639 PZQ327639:PZR327639 QJM327639:QJN327639 QTI327639:QTJ327639 RDE327639:RDF327639 RNA327639:RNB327639 RWW327639:RWX327639 SGS327639:SGT327639 SQO327639:SQP327639 TAK327639:TAL327639 TKG327639:TKH327639 TUC327639:TUD327639 UDY327639:UDZ327639 UNU327639:UNV327639 UXQ327639:UXR327639 VHM327639:VHN327639 VRI327639:VRJ327639 WBE327639:WBF327639 WLA327639:WLB327639 WUW327639:WUX327639 H393175:I393175 IK393175:IL393175 SG393175:SH393175 ACC393175:ACD393175 ALY393175:ALZ393175 AVU393175:AVV393175 BFQ393175:BFR393175 BPM393175:BPN393175 BZI393175:BZJ393175 CJE393175:CJF393175 CTA393175:CTB393175 DCW393175:DCX393175 DMS393175:DMT393175 DWO393175:DWP393175 EGK393175:EGL393175 EQG393175:EQH393175 FAC393175:FAD393175 FJY393175:FJZ393175 FTU393175:FTV393175 GDQ393175:GDR393175 GNM393175:GNN393175 GXI393175:GXJ393175 HHE393175:HHF393175 HRA393175:HRB393175 IAW393175:IAX393175 IKS393175:IKT393175 IUO393175:IUP393175 JEK393175:JEL393175 JOG393175:JOH393175 JYC393175:JYD393175 KHY393175:KHZ393175 KRU393175:KRV393175 LBQ393175:LBR393175 LLM393175:LLN393175 LVI393175:LVJ393175 MFE393175:MFF393175 MPA393175:MPB393175 MYW393175:MYX393175 NIS393175:NIT393175 NSO393175:NSP393175 OCK393175:OCL393175 OMG393175:OMH393175 OWC393175:OWD393175 PFY393175:PFZ393175 PPU393175:PPV393175 PZQ393175:PZR393175 QJM393175:QJN393175 QTI393175:QTJ393175 RDE393175:RDF393175 RNA393175:RNB393175 RWW393175:RWX393175 SGS393175:SGT393175 SQO393175:SQP393175 TAK393175:TAL393175 TKG393175:TKH393175 TUC393175:TUD393175 UDY393175:UDZ393175 UNU393175:UNV393175 UXQ393175:UXR393175 VHM393175:VHN393175 VRI393175:VRJ393175 WBE393175:WBF393175 WLA393175:WLB393175 WUW393175:WUX393175 H458711:I458711 IK458711:IL458711 SG458711:SH458711 ACC458711:ACD458711 ALY458711:ALZ458711 AVU458711:AVV458711 BFQ458711:BFR458711 BPM458711:BPN458711 BZI458711:BZJ458711 CJE458711:CJF458711 CTA458711:CTB458711 DCW458711:DCX458711 DMS458711:DMT458711 DWO458711:DWP458711 EGK458711:EGL458711 EQG458711:EQH458711 FAC458711:FAD458711 FJY458711:FJZ458711 FTU458711:FTV458711 GDQ458711:GDR458711 GNM458711:GNN458711 GXI458711:GXJ458711 HHE458711:HHF458711 HRA458711:HRB458711 IAW458711:IAX458711 IKS458711:IKT458711 IUO458711:IUP458711 JEK458711:JEL458711 JOG458711:JOH458711 JYC458711:JYD458711 KHY458711:KHZ458711 KRU458711:KRV458711 LBQ458711:LBR458711 LLM458711:LLN458711 LVI458711:LVJ458711 MFE458711:MFF458711 MPA458711:MPB458711 MYW458711:MYX458711 NIS458711:NIT458711 NSO458711:NSP458711 OCK458711:OCL458711 OMG458711:OMH458711 OWC458711:OWD458711 PFY458711:PFZ458711 PPU458711:PPV458711 PZQ458711:PZR458711 QJM458711:QJN458711 QTI458711:QTJ458711 RDE458711:RDF458711 RNA458711:RNB458711 RWW458711:RWX458711 SGS458711:SGT458711 SQO458711:SQP458711 TAK458711:TAL458711 TKG458711:TKH458711 TUC458711:TUD458711 UDY458711:UDZ458711 UNU458711:UNV458711 UXQ458711:UXR458711 VHM458711:VHN458711 VRI458711:VRJ458711 WBE458711:WBF458711 WLA458711:WLB458711 WUW458711:WUX458711 H524247:I524247 IK524247:IL524247 SG524247:SH524247 ACC524247:ACD524247 ALY524247:ALZ524247 AVU524247:AVV524247 BFQ524247:BFR524247 BPM524247:BPN524247 BZI524247:BZJ524247 CJE524247:CJF524247 CTA524247:CTB524247 DCW524247:DCX524247 DMS524247:DMT524247 DWO524247:DWP524247 EGK524247:EGL524247 EQG524247:EQH524247 FAC524247:FAD524247 FJY524247:FJZ524247 FTU524247:FTV524247 GDQ524247:GDR524247 GNM524247:GNN524247 GXI524247:GXJ524247 HHE524247:HHF524247 HRA524247:HRB524247 IAW524247:IAX524247 IKS524247:IKT524247 IUO524247:IUP524247 JEK524247:JEL524247 JOG524247:JOH524247 JYC524247:JYD524247 KHY524247:KHZ524247 KRU524247:KRV524247 LBQ524247:LBR524247 LLM524247:LLN524247 LVI524247:LVJ524247 MFE524247:MFF524247 MPA524247:MPB524247 MYW524247:MYX524247 NIS524247:NIT524247 NSO524247:NSP524247 OCK524247:OCL524247 OMG524247:OMH524247 OWC524247:OWD524247 PFY524247:PFZ524247 PPU524247:PPV524247 PZQ524247:PZR524247 QJM524247:QJN524247 QTI524247:QTJ524247 RDE524247:RDF524247 RNA524247:RNB524247 RWW524247:RWX524247 SGS524247:SGT524247 SQO524247:SQP524247 TAK524247:TAL524247 TKG524247:TKH524247 TUC524247:TUD524247 UDY524247:UDZ524247 UNU524247:UNV524247 UXQ524247:UXR524247 VHM524247:VHN524247 VRI524247:VRJ524247 WBE524247:WBF524247 WLA524247:WLB524247 WUW524247:WUX524247 H589783:I589783 IK589783:IL589783 SG589783:SH589783 ACC589783:ACD589783 ALY589783:ALZ589783 AVU589783:AVV589783 BFQ589783:BFR589783 BPM589783:BPN589783 BZI589783:BZJ589783 CJE589783:CJF589783 CTA589783:CTB589783 DCW589783:DCX589783 DMS589783:DMT589783 DWO589783:DWP589783 EGK589783:EGL589783 EQG589783:EQH589783 FAC589783:FAD589783 FJY589783:FJZ589783 FTU589783:FTV589783 GDQ589783:GDR589783 GNM589783:GNN589783 GXI589783:GXJ589783 HHE589783:HHF589783 HRA589783:HRB589783 IAW589783:IAX589783 IKS589783:IKT589783 IUO589783:IUP589783 JEK589783:JEL589783 JOG589783:JOH589783 JYC589783:JYD589783 KHY589783:KHZ589783 KRU589783:KRV589783 LBQ589783:LBR589783 LLM589783:LLN589783 LVI589783:LVJ589783 MFE589783:MFF589783 MPA589783:MPB589783 MYW589783:MYX589783 NIS589783:NIT589783 NSO589783:NSP589783 OCK589783:OCL589783 OMG589783:OMH589783 OWC589783:OWD589783 PFY589783:PFZ589783 PPU589783:PPV589783 PZQ589783:PZR589783 QJM589783:QJN589783 QTI589783:QTJ589783 RDE589783:RDF589783 RNA589783:RNB589783 RWW589783:RWX589783 SGS589783:SGT589783 SQO589783:SQP589783 TAK589783:TAL589783 TKG589783:TKH589783 TUC589783:TUD589783 UDY589783:UDZ589783 UNU589783:UNV589783 UXQ589783:UXR589783 VHM589783:VHN589783 VRI589783:VRJ589783 WBE589783:WBF589783 WLA589783:WLB589783 WUW589783:WUX589783 H655319:I655319 IK655319:IL655319 SG655319:SH655319 ACC655319:ACD655319 ALY655319:ALZ655319 AVU655319:AVV655319 BFQ655319:BFR655319 BPM655319:BPN655319 BZI655319:BZJ655319 CJE655319:CJF655319 CTA655319:CTB655319 DCW655319:DCX655319 DMS655319:DMT655319 DWO655319:DWP655319 EGK655319:EGL655319 EQG655319:EQH655319 FAC655319:FAD655319 FJY655319:FJZ655319 FTU655319:FTV655319 GDQ655319:GDR655319 GNM655319:GNN655319 GXI655319:GXJ655319 HHE655319:HHF655319 HRA655319:HRB655319 IAW655319:IAX655319 IKS655319:IKT655319 IUO655319:IUP655319 JEK655319:JEL655319 JOG655319:JOH655319 JYC655319:JYD655319 KHY655319:KHZ655319 KRU655319:KRV655319 LBQ655319:LBR655319 LLM655319:LLN655319 LVI655319:LVJ655319 MFE655319:MFF655319 MPA655319:MPB655319 MYW655319:MYX655319 NIS655319:NIT655319 NSO655319:NSP655319 OCK655319:OCL655319 OMG655319:OMH655319 OWC655319:OWD655319 PFY655319:PFZ655319 PPU655319:PPV655319 PZQ655319:PZR655319 QJM655319:QJN655319 QTI655319:QTJ655319 RDE655319:RDF655319 RNA655319:RNB655319 RWW655319:RWX655319 SGS655319:SGT655319 SQO655319:SQP655319 TAK655319:TAL655319 TKG655319:TKH655319 TUC655319:TUD655319 UDY655319:UDZ655319 UNU655319:UNV655319 UXQ655319:UXR655319 VHM655319:VHN655319 VRI655319:VRJ655319 WBE655319:WBF655319 WLA655319:WLB655319 WUW655319:WUX655319 H720855:I720855 IK720855:IL720855 SG720855:SH720855 ACC720855:ACD720855 ALY720855:ALZ720855 AVU720855:AVV720855 BFQ720855:BFR720855 BPM720855:BPN720855 BZI720855:BZJ720855 CJE720855:CJF720855 CTA720855:CTB720855 DCW720855:DCX720855 DMS720855:DMT720855 DWO720855:DWP720855 EGK720855:EGL720855 EQG720855:EQH720855 FAC720855:FAD720855 FJY720855:FJZ720855 FTU720855:FTV720855 GDQ720855:GDR720855 GNM720855:GNN720855 GXI720855:GXJ720855 HHE720855:HHF720855 HRA720855:HRB720855 IAW720855:IAX720855 IKS720855:IKT720855 IUO720855:IUP720855 JEK720855:JEL720855 JOG720855:JOH720855 JYC720855:JYD720855 KHY720855:KHZ720855 KRU720855:KRV720855 LBQ720855:LBR720855 LLM720855:LLN720855 LVI720855:LVJ720855 MFE720855:MFF720855 MPA720855:MPB720855 MYW720855:MYX720855 NIS720855:NIT720855 NSO720855:NSP720855 OCK720855:OCL720855 OMG720855:OMH720855 OWC720855:OWD720855 PFY720855:PFZ720855 PPU720855:PPV720855 PZQ720855:PZR720855 QJM720855:QJN720855 QTI720855:QTJ720855 RDE720855:RDF720855 RNA720855:RNB720855 RWW720855:RWX720855 SGS720855:SGT720855 SQO720855:SQP720855 TAK720855:TAL720855 TKG720855:TKH720855 TUC720855:TUD720855 UDY720855:UDZ720855 UNU720855:UNV720855 UXQ720855:UXR720855 VHM720855:VHN720855 VRI720855:VRJ720855 WBE720855:WBF720855 WLA720855:WLB720855 WUW720855:WUX720855 H786391:I786391 IK786391:IL786391 SG786391:SH786391 ACC786391:ACD786391 ALY786391:ALZ786391 AVU786391:AVV786391 BFQ786391:BFR786391 BPM786391:BPN786391 BZI786391:BZJ786391 CJE786391:CJF786391 CTA786391:CTB786391 DCW786391:DCX786391 DMS786391:DMT786391 DWO786391:DWP786391 EGK786391:EGL786391 EQG786391:EQH786391 FAC786391:FAD786391 FJY786391:FJZ786391 FTU786391:FTV786391 GDQ786391:GDR786391 GNM786391:GNN786391 GXI786391:GXJ786391 HHE786391:HHF786391 HRA786391:HRB786391 IAW786391:IAX786391 IKS786391:IKT786391 IUO786391:IUP786391 JEK786391:JEL786391 JOG786391:JOH786391 JYC786391:JYD786391 KHY786391:KHZ786391 KRU786391:KRV786391 LBQ786391:LBR786391 LLM786391:LLN786391 LVI786391:LVJ786391 MFE786391:MFF786391 MPA786391:MPB786391 MYW786391:MYX786391 NIS786391:NIT786391 NSO786391:NSP786391 OCK786391:OCL786391 OMG786391:OMH786391 OWC786391:OWD786391 PFY786391:PFZ786391 PPU786391:PPV786391 PZQ786391:PZR786391 QJM786391:QJN786391 QTI786391:QTJ786391 RDE786391:RDF786391 RNA786391:RNB786391 RWW786391:RWX786391 SGS786391:SGT786391 SQO786391:SQP786391 TAK786391:TAL786391 TKG786391:TKH786391 TUC786391:TUD786391 UDY786391:UDZ786391 UNU786391:UNV786391 UXQ786391:UXR786391 VHM786391:VHN786391 VRI786391:VRJ786391 WBE786391:WBF786391 WLA786391:WLB786391 WUW786391:WUX786391 H851927:I851927 IK851927:IL851927 SG851927:SH851927 ACC851927:ACD851927 ALY851927:ALZ851927 AVU851927:AVV851927 BFQ851927:BFR851927 BPM851927:BPN851927 BZI851927:BZJ851927 CJE851927:CJF851927 CTA851927:CTB851927 DCW851927:DCX851927 DMS851927:DMT851927 DWO851927:DWP851927 EGK851927:EGL851927 EQG851927:EQH851927 FAC851927:FAD851927 FJY851927:FJZ851927 FTU851927:FTV851927 GDQ851927:GDR851927 GNM851927:GNN851927 GXI851927:GXJ851927 HHE851927:HHF851927 HRA851927:HRB851927 IAW851927:IAX851927 IKS851927:IKT851927 IUO851927:IUP851927 JEK851927:JEL851927 JOG851927:JOH851927 JYC851927:JYD851927 KHY851927:KHZ851927 KRU851927:KRV851927 LBQ851927:LBR851927 LLM851927:LLN851927 LVI851927:LVJ851927 MFE851927:MFF851927 MPA851927:MPB851927 MYW851927:MYX851927 NIS851927:NIT851927 NSO851927:NSP851927 OCK851927:OCL851927 OMG851927:OMH851927 OWC851927:OWD851927 PFY851927:PFZ851927 PPU851927:PPV851927 PZQ851927:PZR851927 QJM851927:QJN851927 QTI851927:QTJ851927 RDE851927:RDF851927 RNA851927:RNB851927 RWW851927:RWX851927 SGS851927:SGT851927 SQO851927:SQP851927 TAK851927:TAL851927 TKG851927:TKH851927 TUC851927:TUD851927 UDY851927:UDZ851927 UNU851927:UNV851927 UXQ851927:UXR851927 VHM851927:VHN851927 VRI851927:VRJ851927 WBE851927:WBF851927 WLA851927:WLB851927 WUW851927:WUX851927 H917463:I917463 IK917463:IL917463 SG917463:SH917463 ACC917463:ACD917463 ALY917463:ALZ917463 AVU917463:AVV917463 BFQ917463:BFR917463 BPM917463:BPN917463 BZI917463:BZJ917463 CJE917463:CJF917463 CTA917463:CTB917463 DCW917463:DCX917463 DMS917463:DMT917463 DWO917463:DWP917463 EGK917463:EGL917463 EQG917463:EQH917463 FAC917463:FAD917463 FJY917463:FJZ917463 FTU917463:FTV917463 GDQ917463:GDR917463 GNM917463:GNN917463 GXI917463:GXJ917463 HHE917463:HHF917463 HRA917463:HRB917463 IAW917463:IAX917463 IKS917463:IKT917463 IUO917463:IUP917463 JEK917463:JEL917463 JOG917463:JOH917463 JYC917463:JYD917463 KHY917463:KHZ917463 KRU917463:KRV917463 LBQ917463:LBR917463 LLM917463:LLN917463 LVI917463:LVJ917463 MFE917463:MFF917463 MPA917463:MPB917463 MYW917463:MYX917463 NIS917463:NIT917463 NSO917463:NSP917463 OCK917463:OCL917463 OMG917463:OMH917463 OWC917463:OWD917463 PFY917463:PFZ917463 PPU917463:PPV917463 PZQ917463:PZR917463 QJM917463:QJN917463 QTI917463:QTJ917463 RDE917463:RDF917463 RNA917463:RNB917463 RWW917463:RWX917463 SGS917463:SGT917463 SQO917463:SQP917463 TAK917463:TAL917463 TKG917463:TKH917463 TUC917463:TUD917463 UDY917463:UDZ917463 UNU917463:UNV917463 UXQ917463:UXR917463 VHM917463:VHN917463 VRI917463:VRJ917463 WBE917463:WBF917463 WLA917463:WLB917463 WUW917463:WUX917463 H982999:I982999 IK982999:IL982999 SG982999:SH982999 ACC982999:ACD982999 ALY982999:ALZ982999 AVU982999:AVV982999 BFQ982999:BFR982999 BPM982999:BPN982999 BZI982999:BZJ982999 CJE982999:CJF982999 CTA982999:CTB982999 DCW982999:DCX982999 DMS982999:DMT982999 DWO982999:DWP982999 EGK982999:EGL982999 EQG982999:EQH982999 FAC982999:FAD982999 FJY982999:FJZ982999 FTU982999:FTV982999 GDQ982999:GDR982999 GNM982999:GNN982999 GXI982999:GXJ982999 HHE982999:HHF982999 HRA982999:HRB982999 IAW982999:IAX982999 IKS982999:IKT982999 IUO982999:IUP982999 JEK982999:JEL982999 JOG982999:JOH982999 JYC982999:JYD982999 KHY982999:KHZ982999 KRU982999:KRV982999 LBQ982999:LBR982999 LLM982999:LLN982999 LVI982999:LVJ982999 MFE982999:MFF982999 MPA982999:MPB982999 MYW982999:MYX982999 NIS982999:NIT982999 NSO982999:NSP982999 OCK982999:OCL982999 OMG982999:OMH982999 OWC982999:OWD982999 PFY982999:PFZ982999 PPU982999:PPV982999 PZQ982999:PZR982999 QJM982999:QJN982999 QTI982999:QTJ982999 RDE982999:RDF982999 RNA982999:RNB982999 RWW982999:RWX982999 SGS982999:SGT982999 SQO982999:SQP982999 TAK982999:TAL982999 TKG982999:TKH982999 TUC982999:TUD982999 UDY982999:UDZ982999 UNU982999:UNV982999 UXQ982999:UXR982999 VHM982999:VHN982999 VRI982999:VRJ982999 WBE982999:WBF982999 WLA982999:WLB982999 WUW982999:WUX982999" xr:uid="{00000000-0002-0000-0100-000005000000}">
      <formula1>9999999999</formula1>
    </dataValidation>
    <dataValidation type="whole" operator="greaterThanOrEqual" allowBlank="1" showInputMessage="1" showErrorMessage="1" errorTitle="Pogrešan unos" error="Mogu se unijeti samo cjelobrojne pozitivne vrijednosti." sqref="H65487:I65487 IK65487:IL65487 SG65487:SH65487 ACC65487:ACD65487 ALY65487:ALZ65487 AVU65487:AVV65487 BFQ65487:BFR65487 BPM65487:BPN65487 BZI65487:BZJ65487 CJE65487:CJF65487 CTA65487:CTB65487 DCW65487:DCX65487 DMS65487:DMT65487 DWO65487:DWP65487 EGK65487:EGL65487 EQG65487:EQH65487 FAC65487:FAD65487 FJY65487:FJZ65487 FTU65487:FTV65487 GDQ65487:GDR65487 GNM65487:GNN65487 GXI65487:GXJ65487 HHE65487:HHF65487 HRA65487:HRB65487 IAW65487:IAX65487 IKS65487:IKT65487 IUO65487:IUP65487 JEK65487:JEL65487 JOG65487:JOH65487 JYC65487:JYD65487 KHY65487:KHZ65487 KRU65487:KRV65487 LBQ65487:LBR65487 LLM65487:LLN65487 LVI65487:LVJ65487 MFE65487:MFF65487 MPA65487:MPB65487 MYW65487:MYX65487 NIS65487:NIT65487 NSO65487:NSP65487 OCK65487:OCL65487 OMG65487:OMH65487 OWC65487:OWD65487 PFY65487:PFZ65487 PPU65487:PPV65487 PZQ65487:PZR65487 QJM65487:QJN65487 QTI65487:QTJ65487 RDE65487:RDF65487 RNA65487:RNB65487 RWW65487:RWX65487 SGS65487:SGT65487 SQO65487:SQP65487 TAK65487:TAL65487 TKG65487:TKH65487 TUC65487:TUD65487 UDY65487:UDZ65487 UNU65487:UNV65487 UXQ65487:UXR65487 VHM65487:VHN65487 VRI65487:VRJ65487 WBE65487:WBF65487 WLA65487:WLB65487 WUW65487:WUX65487 H131023:I131023 IK131023:IL131023 SG131023:SH131023 ACC131023:ACD131023 ALY131023:ALZ131023 AVU131023:AVV131023 BFQ131023:BFR131023 BPM131023:BPN131023 BZI131023:BZJ131023 CJE131023:CJF131023 CTA131023:CTB131023 DCW131023:DCX131023 DMS131023:DMT131023 DWO131023:DWP131023 EGK131023:EGL131023 EQG131023:EQH131023 FAC131023:FAD131023 FJY131023:FJZ131023 FTU131023:FTV131023 GDQ131023:GDR131023 GNM131023:GNN131023 GXI131023:GXJ131023 HHE131023:HHF131023 HRA131023:HRB131023 IAW131023:IAX131023 IKS131023:IKT131023 IUO131023:IUP131023 JEK131023:JEL131023 JOG131023:JOH131023 JYC131023:JYD131023 KHY131023:KHZ131023 KRU131023:KRV131023 LBQ131023:LBR131023 LLM131023:LLN131023 LVI131023:LVJ131023 MFE131023:MFF131023 MPA131023:MPB131023 MYW131023:MYX131023 NIS131023:NIT131023 NSO131023:NSP131023 OCK131023:OCL131023 OMG131023:OMH131023 OWC131023:OWD131023 PFY131023:PFZ131023 PPU131023:PPV131023 PZQ131023:PZR131023 QJM131023:QJN131023 QTI131023:QTJ131023 RDE131023:RDF131023 RNA131023:RNB131023 RWW131023:RWX131023 SGS131023:SGT131023 SQO131023:SQP131023 TAK131023:TAL131023 TKG131023:TKH131023 TUC131023:TUD131023 UDY131023:UDZ131023 UNU131023:UNV131023 UXQ131023:UXR131023 VHM131023:VHN131023 VRI131023:VRJ131023 WBE131023:WBF131023 WLA131023:WLB131023 WUW131023:WUX131023 H196559:I196559 IK196559:IL196559 SG196559:SH196559 ACC196559:ACD196559 ALY196559:ALZ196559 AVU196559:AVV196559 BFQ196559:BFR196559 BPM196559:BPN196559 BZI196559:BZJ196559 CJE196559:CJF196559 CTA196559:CTB196559 DCW196559:DCX196559 DMS196559:DMT196559 DWO196559:DWP196559 EGK196559:EGL196559 EQG196559:EQH196559 FAC196559:FAD196559 FJY196559:FJZ196559 FTU196559:FTV196559 GDQ196559:GDR196559 GNM196559:GNN196559 GXI196559:GXJ196559 HHE196559:HHF196559 HRA196559:HRB196559 IAW196559:IAX196559 IKS196559:IKT196559 IUO196559:IUP196559 JEK196559:JEL196559 JOG196559:JOH196559 JYC196559:JYD196559 KHY196559:KHZ196559 KRU196559:KRV196559 LBQ196559:LBR196559 LLM196559:LLN196559 LVI196559:LVJ196559 MFE196559:MFF196559 MPA196559:MPB196559 MYW196559:MYX196559 NIS196559:NIT196559 NSO196559:NSP196559 OCK196559:OCL196559 OMG196559:OMH196559 OWC196559:OWD196559 PFY196559:PFZ196559 PPU196559:PPV196559 PZQ196559:PZR196559 QJM196559:QJN196559 QTI196559:QTJ196559 RDE196559:RDF196559 RNA196559:RNB196559 RWW196559:RWX196559 SGS196559:SGT196559 SQO196559:SQP196559 TAK196559:TAL196559 TKG196559:TKH196559 TUC196559:TUD196559 UDY196559:UDZ196559 UNU196559:UNV196559 UXQ196559:UXR196559 VHM196559:VHN196559 VRI196559:VRJ196559 WBE196559:WBF196559 WLA196559:WLB196559 WUW196559:WUX196559 H262095:I262095 IK262095:IL262095 SG262095:SH262095 ACC262095:ACD262095 ALY262095:ALZ262095 AVU262095:AVV262095 BFQ262095:BFR262095 BPM262095:BPN262095 BZI262095:BZJ262095 CJE262095:CJF262095 CTA262095:CTB262095 DCW262095:DCX262095 DMS262095:DMT262095 DWO262095:DWP262095 EGK262095:EGL262095 EQG262095:EQH262095 FAC262095:FAD262095 FJY262095:FJZ262095 FTU262095:FTV262095 GDQ262095:GDR262095 GNM262095:GNN262095 GXI262095:GXJ262095 HHE262095:HHF262095 HRA262095:HRB262095 IAW262095:IAX262095 IKS262095:IKT262095 IUO262095:IUP262095 JEK262095:JEL262095 JOG262095:JOH262095 JYC262095:JYD262095 KHY262095:KHZ262095 KRU262095:KRV262095 LBQ262095:LBR262095 LLM262095:LLN262095 LVI262095:LVJ262095 MFE262095:MFF262095 MPA262095:MPB262095 MYW262095:MYX262095 NIS262095:NIT262095 NSO262095:NSP262095 OCK262095:OCL262095 OMG262095:OMH262095 OWC262095:OWD262095 PFY262095:PFZ262095 PPU262095:PPV262095 PZQ262095:PZR262095 QJM262095:QJN262095 QTI262095:QTJ262095 RDE262095:RDF262095 RNA262095:RNB262095 RWW262095:RWX262095 SGS262095:SGT262095 SQO262095:SQP262095 TAK262095:TAL262095 TKG262095:TKH262095 TUC262095:TUD262095 UDY262095:UDZ262095 UNU262095:UNV262095 UXQ262095:UXR262095 VHM262095:VHN262095 VRI262095:VRJ262095 WBE262095:WBF262095 WLA262095:WLB262095 WUW262095:WUX262095 H327631:I327631 IK327631:IL327631 SG327631:SH327631 ACC327631:ACD327631 ALY327631:ALZ327631 AVU327631:AVV327631 BFQ327631:BFR327631 BPM327631:BPN327631 BZI327631:BZJ327631 CJE327631:CJF327631 CTA327631:CTB327631 DCW327631:DCX327631 DMS327631:DMT327631 DWO327631:DWP327631 EGK327631:EGL327631 EQG327631:EQH327631 FAC327631:FAD327631 FJY327631:FJZ327631 FTU327631:FTV327631 GDQ327631:GDR327631 GNM327631:GNN327631 GXI327631:GXJ327631 HHE327631:HHF327631 HRA327631:HRB327631 IAW327631:IAX327631 IKS327631:IKT327631 IUO327631:IUP327631 JEK327631:JEL327631 JOG327631:JOH327631 JYC327631:JYD327631 KHY327631:KHZ327631 KRU327631:KRV327631 LBQ327631:LBR327631 LLM327631:LLN327631 LVI327631:LVJ327631 MFE327631:MFF327631 MPA327631:MPB327631 MYW327631:MYX327631 NIS327631:NIT327631 NSO327631:NSP327631 OCK327631:OCL327631 OMG327631:OMH327631 OWC327631:OWD327631 PFY327631:PFZ327631 PPU327631:PPV327631 PZQ327631:PZR327631 QJM327631:QJN327631 QTI327631:QTJ327631 RDE327631:RDF327631 RNA327631:RNB327631 RWW327631:RWX327631 SGS327631:SGT327631 SQO327631:SQP327631 TAK327631:TAL327631 TKG327631:TKH327631 TUC327631:TUD327631 UDY327631:UDZ327631 UNU327631:UNV327631 UXQ327631:UXR327631 VHM327631:VHN327631 VRI327631:VRJ327631 WBE327631:WBF327631 WLA327631:WLB327631 WUW327631:WUX327631 H393167:I393167 IK393167:IL393167 SG393167:SH393167 ACC393167:ACD393167 ALY393167:ALZ393167 AVU393167:AVV393167 BFQ393167:BFR393167 BPM393167:BPN393167 BZI393167:BZJ393167 CJE393167:CJF393167 CTA393167:CTB393167 DCW393167:DCX393167 DMS393167:DMT393167 DWO393167:DWP393167 EGK393167:EGL393167 EQG393167:EQH393167 FAC393167:FAD393167 FJY393167:FJZ393167 FTU393167:FTV393167 GDQ393167:GDR393167 GNM393167:GNN393167 GXI393167:GXJ393167 HHE393167:HHF393167 HRA393167:HRB393167 IAW393167:IAX393167 IKS393167:IKT393167 IUO393167:IUP393167 JEK393167:JEL393167 JOG393167:JOH393167 JYC393167:JYD393167 KHY393167:KHZ393167 KRU393167:KRV393167 LBQ393167:LBR393167 LLM393167:LLN393167 LVI393167:LVJ393167 MFE393167:MFF393167 MPA393167:MPB393167 MYW393167:MYX393167 NIS393167:NIT393167 NSO393167:NSP393167 OCK393167:OCL393167 OMG393167:OMH393167 OWC393167:OWD393167 PFY393167:PFZ393167 PPU393167:PPV393167 PZQ393167:PZR393167 QJM393167:QJN393167 QTI393167:QTJ393167 RDE393167:RDF393167 RNA393167:RNB393167 RWW393167:RWX393167 SGS393167:SGT393167 SQO393167:SQP393167 TAK393167:TAL393167 TKG393167:TKH393167 TUC393167:TUD393167 UDY393167:UDZ393167 UNU393167:UNV393167 UXQ393167:UXR393167 VHM393167:VHN393167 VRI393167:VRJ393167 WBE393167:WBF393167 WLA393167:WLB393167 WUW393167:WUX393167 H458703:I458703 IK458703:IL458703 SG458703:SH458703 ACC458703:ACD458703 ALY458703:ALZ458703 AVU458703:AVV458703 BFQ458703:BFR458703 BPM458703:BPN458703 BZI458703:BZJ458703 CJE458703:CJF458703 CTA458703:CTB458703 DCW458703:DCX458703 DMS458703:DMT458703 DWO458703:DWP458703 EGK458703:EGL458703 EQG458703:EQH458703 FAC458703:FAD458703 FJY458703:FJZ458703 FTU458703:FTV458703 GDQ458703:GDR458703 GNM458703:GNN458703 GXI458703:GXJ458703 HHE458703:HHF458703 HRA458703:HRB458703 IAW458703:IAX458703 IKS458703:IKT458703 IUO458703:IUP458703 JEK458703:JEL458703 JOG458703:JOH458703 JYC458703:JYD458703 KHY458703:KHZ458703 KRU458703:KRV458703 LBQ458703:LBR458703 LLM458703:LLN458703 LVI458703:LVJ458703 MFE458703:MFF458703 MPA458703:MPB458703 MYW458703:MYX458703 NIS458703:NIT458703 NSO458703:NSP458703 OCK458703:OCL458703 OMG458703:OMH458703 OWC458703:OWD458703 PFY458703:PFZ458703 PPU458703:PPV458703 PZQ458703:PZR458703 QJM458703:QJN458703 QTI458703:QTJ458703 RDE458703:RDF458703 RNA458703:RNB458703 RWW458703:RWX458703 SGS458703:SGT458703 SQO458703:SQP458703 TAK458703:TAL458703 TKG458703:TKH458703 TUC458703:TUD458703 UDY458703:UDZ458703 UNU458703:UNV458703 UXQ458703:UXR458703 VHM458703:VHN458703 VRI458703:VRJ458703 WBE458703:WBF458703 WLA458703:WLB458703 WUW458703:WUX458703 H524239:I524239 IK524239:IL524239 SG524239:SH524239 ACC524239:ACD524239 ALY524239:ALZ524239 AVU524239:AVV524239 BFQ524239:BFR524239 BPM524239:BPN524239 BZI524239:BZJ524239 CJE524239:CJF524239 CTA524239:CTB524239 DCW524239:DCX524239 DMS524239:DMT524239 DWO524239:DWP524239 EGK524239:EGL524239 EQG524239:EQH524239 FAC524239:FAD524239 FJY524239:FJZ524239 FTU524239:FTV524239 GDQ524239:GDR524239 GNM524239:GNN524239 GXI524239:GXJ524239 HHE524239:HHF524239 HRA524239:HRB524239 IAW524239:IAX524239 IKS524239:IKT524239 IUO524239:IUP524239 JEK524239:JEL524239 JOG524239:JOH524239 JYC524239:JYD524239 KHY524239:KHZ524239 KRU524239:KRV524239 LBQ524239:LBR524239 LLM524239:LLN524239 LVI524239:LVJ524239 MFE524239:MFF524239 MPA524239:MPB524239 MYW524239:MYX524239 NIS524239:NIT524239 NSO524239:NSP524239 OCK524239:OCL524239 OMG524239:OMH524239 OWC524239:OWD524239 PFY524239:PFZ524239 PPU524239:PPV524239 PZQ524239:PZR524239 QJM524239:QJN524239 QTI524239:QTJ524239 RDE524239:RDF524239 RNA524239:RNB524239 RWW524239:RWX524239 SGS524239:SGT524239 SQO524239:SQP524239 TAK524239:TAL524239 TKG524239:TKH524239 TUC524239:TUD524239 UDY524239:UDZ524239 UNU524239:UNV524239 UXQ524239:UXR524239 VHM524239:VHN524239 VRI524239:VRJ524239 WBE524239:WBF524239 WLA524239:WLB524239 WUW524239:WUX524239 H589775:I589775 IK589775:IL589775 SG589775:SH589775 ACC589775:ACD589775 ALY589775:ALZ589775 AVU589775:AVV589775 BFQ589775:BFR589775 BPM589775:BPN589775 BZI589775:BZJ589775 CJE589775:CJF589775 CTA589775:CTB589775 DCW589775:DCX589775 DMS589775:DMT589775 DWO589775:DWP589775 EGK589775:EGL589775 EQG589775:EQH589775 FAC589775:FAD589775 FJY589775:FJZ589775 FTU589775:FTV589775 GDQ589775:GDR589775 GNM589775:GNN589775 GXI589775:GXJ589775 HHE589775:HHF589775 HRA589775:HRB589775 IAW589775:IAX589775 IKS589775:IKT589775 IUO589775:IUP589775 JEK589775:JEL589775 JOG589775:JOH589775 JYC589775:JYD589775 KHY589775:KHZ589775 KRU589775:KRV589775 LBQ589775:LBR589775 LLM589775:LLN589775 LVI589775:LVJ589775 MFE589775:MFF589775 MPA589775:MPB589775 MYW589775:MYX589775 NIS589775:NIT589775 NSO589775:NSP589775 OCK589775:OCL589775 OMG589775:OMH589775 OWC589775:OWD589775 PFY589775:PFZ589775 PPU589775:PPV589775 PZQ589775:PZR589775 QJM589775:QJN589775 QTI589775:QTJ589775 RDE589775:RDF589775 RNA589775:RNB589775 RWW589775:RWX589775 SGS589775:SGT589775 SQO589775:SQP589775 TAK589775:TAL589775 TKG589775:TKH589775 TUC589775:TUD589775 UDY589775:UDZ589775 UNU589775:UNV589775 UXQ589775:UXR589775 VHM589775:VHN589775 VRI589775:VRJ589775 WBE589775:WBF589775 WLA589775:WLB589775 WUW589775:WUX589775 H655311:I655311 IK655311:IL655311 SG655311:SH655311 ACC655311:ACD655311 ALY655311:ALZ655311 AVU655311:AVV655311 BFQ655311:BFR655311 BPM655311:BPN655311 BZI655311:BZJ655311 CJE655311:CJF655311 CTA655311:CTB655311 DCW655311:DCX655311 DMS655311:DMT655311 DWO655311:DWP655311 EGK655311:EGL655311 EQG655311:EQH655311 FAC655311:FAD655311 FJY655311:FJZ655311 FTU655311:FTV655311 GDQ655311:GDR655311 GNM655311:GNN655311 GXI655311:GXJ655311 HHE655311:HHF655311 HRA655311:HRB655311 IAW655311:IAX655311 IKS655311:IKT655311 IUO655311:IUP655311 JEK655311:JEL655311 JOG655311:JOH655311 JYC655311:JYD655311 KHY655311:KHZ655311 KRU655311:KRV655311 LBQ655311:LBR655311 LLM655311:LLN655311 LVI655311:LVJ655311 MFE655311:MFF655311 MPA655311:MPB655311 MYW655311:MYX655311 NIS655311:NIT655311 NSO655311:NSP655311 OCK655311:OCL655311 OMG655311:OMH655311 OWC655311:OWD655311 PFY655311:PFZ655311 PPU655311:PPV655311 PZQ655311:PZR655311 QJM655311:QJN655311 QTI655311:QTJ655311 RDE655311:RDF655311 RNA655311:RNB655311 RWW655311:RWX655311 SGS655311:SGT655311 SQO655311:SQP655311 TAK655311:TAL655311 TKG655311:TKH655311 TUC655311:TUD655311 UDY655311:UDZ655311 UNU655311:UNV655311 UXQ655311:UXR655311 VHM655311:VHN655311 VRI655311:VRJ655311 WBE655311:WBF655311 WLA655311:WLB655311 WUW655311:WUX655311 H720847:I720847 IK720847:IL720847 SG720847:SH720847 ACC720847:ACD720847 ALY720847:ALZ720847 AVU720847:AVV720847 BFQ720847:BFR720847 BPM720847:BPN720847 BZI720847:BZJ720847 CJE720847:CJF720847 CTA720847:CTB720847 DCW720847:DCX720847 DMS720847:DMT720847 DWO720847:DWP720847 EGK720847:EGL720847 EQG720847:EQH720847 FAC720847:FAD720847 FJY720847:FJZ720847 FTU720847:FTV720847 GDQ720847:GDR720847 GNM720847:GNN720847 GXI720847:GXJ720847 HHE720847:HHF720847 HRA720847:HRB720847 IAW720847:IAX720847 IKS720847:IKT720847 IUO720847:IUP720847 JEK720847:JEL720847 JOG720847:JOH720847 JYC720847:JYD720847 KHY720847:KHZ720847 KRU720847:KRV720847 LBQ720847:LBR720847 LLM720847:LLN720847 LVI720847:LVJ720847 MFE720847:MFF720847 MPA720847:MPB720847 MYW720847:MYX720847 NIS720847:NIT720847 NSO720847:NSP720847 OCK720847:OCL720847 OMG720847:OMH720847 OWC720847:OWD720847 PFY720847:PFZ720847 PPU720847:PPV720847 PZQ720847:PZR720847 QJM720847:QJN720847 QTI720847:QTJ720847 RDE720847:RDF720847 RNA720847:RNB720847 RWW720847:RWX720847 SGS720847:SGT720847 SQO720847:SQP720847 TAK720847:TAL720847 TKG720847:TKH720847 TUC720847:TUD720847 UDY720847:UDZ720847 UNU720847:UNV720847 UXQ720847:UXR720847 VHM720847:VHN720847 VRI720847:VRJ720847 WBE720847:WBF720847 WLA720847:WLB720847 WUW720847:WUX720847 H786383:I786383 IK786383:IL786383 SG786383:SH786383 ACC786383:ACD786383 ALY786383:ALZ786383 AVU786383:AVV786383 BFQ786383:BFR786383 BPM786383:BPN786383 BZI786383:BZJ786383 CJE786383:CJF786383 CTA786383:CTB786383 DCW786383:DCX786383 DMS786383:DMT786383 DWO786383:DWP786383 EGK786383:EGL786383 EQG786383:EQH786383 FAC786383:FAD786383 FJY786383:FJZ786383 FTU786383:FTV786383 GDQ786383:GDR786383 GNM786383:GNN786383 GXI786383:GXJ786383 HHE786383:HHF786383 HRA786383:HRB786383 IAW786383:IAX786383 IKS786383:IKT786383 IUO786383:IUP786383 JEK786383:JEL786383 JOG786383:JOH786383 JYC786383:JYD786383 KHY786383:KHZ786383 KRU786383:KRV786383 LBQ786383:LBR786383 LLM786383:LLN786383 LVI786383:LVJ786383 MFE786383:MFF786383 MPA786383:MPB786383 MYW786383:MYX786383 NIS786383:NIT786383 NSO786383:NSP786383 OCK786383:OCL786383 OMG786383:OMH786383 OWC786383:OWD786383 PFY786383:PFZ786383 PPU786383:PPV786383 PZQ786383:PZR786383 QJM786383:QJN786383 QTI786383:QTJ786383 RDE786383:RDF786383 RNA786383:RNB786383 RWW786383:RWX786383 SGS786383:SGT786383 SQO786383:SQP786383 TAK786383:TAL786383 TKG786383:TKH786383 TUC786383:TUD786383 UDY786383:UDZ786383 UNU786383:UNV786383 UXQ786383:UXR786383 VHM786383:VHN786383 VRI786383:VRJ786383 WBE786383:WBF786383 WLA786383:WLB786383 WUW786383:WUX786383 H851919:I851919 IK851919:IL851919 SG851919:SH851919 ACC851919:ACD851919 ALY851919:ALZ851919 AVU851919:AVV851919 BFQ851919:BFR851919 BPM851919:BPN851919 BZI851919:BZJ851919 CJE851919:CJF851919 CTA851919:CTB851919 DCW851919:DCX851919 DMS851919:DMT851919 DWO851919:DWP851919 EGK851919:EGL851919 EQG851919:EQH851919 FAC851919:FAD851919 FJY851919:FJZ851919 FTU851919:FTV851919 GDQ851919:GDR851919 GNM851919:GNN851919 GXI851919:GXJ851919 HHE851919:HHF851919 HRA851919:HRB851919 IAW851919:IAX851919 IKS851919:IKT851919 IUO851919:IUP851919 JEK851919:JEL851919 JOG851919:JOH851919 JYC851919:JYD851919 KHY851919:KHZ851919 KRU851919:KRV851919 LBQ851919:LBR851919 LLM851919:LLN851919 LVI851919:LVJ851919 MFE851919:MFF851919 MPA851919:MPB851919 MYW851919:MYX851919 NIS851919:NIT851919 NSO851919:NSP851919 OCK851919:OCL851919 OMG851919:OMH851919 OWC851919:OWD851919 PFY851919:PFZ851919 PPU851919:PPV851919 PZQ851919:PZR851919 QJM851919:QJN851919 QTI851919:QTJ851919 RDE851919:RDF851919 RNA851919:RNB851919 RWW851919:RWX851919 SGS851919:SGT851919 SQO851919:SQP851919 TAK851919:TAL851919 TKG851919:TKH851919 TUC851919:TUD851919 UDY851919:UDZ851919 UNU851919:UNV851919 UXQ851919:UXR851919 VHM851919:VHN851919 VRI851919:VRJ851919 WBE851919:WBF851919 WLA851919:WLB851919 WUW851919:WUX851919 H917455:I917455 IK917455:IL917455 SG917455:SH917455 ACC917455:ACD917455 ALY917455:ALZ917455 AVU917455:AVV917455 BFQ917455:BFR917455 BPM917455:BPN917455 BZI917455:BZJ917455 CJE917455:CJF917455 CTA917455:CTB917455 DCW917455:DCX917455 DMS917455:DMT917455 DWO917455:DWP917455 EGK917455:EGL917455 EQG917455:EQH917455 FAC917455:FAD917455 FJY917455:FJZ917455 FTU917455:FTV917455 GDQ917455:GDR917455 GNM917455:GNN917455 GXI917455:GXJ917455 HHE917455:HHF917455 HRA917455:HRB917455 IAW917455:IAX917455 IKS917455:IKT917455 IUO917455:IUP917455 JEK917455:JEL917455 JOG917455:JOH917455 JYC917455:JYD917455 KHY917455:KHZ917455 KRU917455:KRV917455 LBQ917455:LBR917455 LLM917455:LLN917455 LVI917455:LVJ917455 MFE917455:MFF917455 MPA917455:MPB917455 MYW917455:MYX917455 NIS917455:NIT917455 NSO917455:NSP917455 OCK917455:OCL917455 OMG917455:OMH917455 OWC917455:OWD917455 PFY917455:PFZ917455 PPU917455:PPV917455 PZQ917455:PZR917455 QJM917455:QJN917455 QTI917455:QTJ917455 RDE917455:RDF917455 RNA917455:RNB917455 RWW917455:RWX917455 SGS917455:SGT917455 SQO917455:SQP917455 TAK917455:TAL917455 TKG917455:TKH917455 TUC917455:TUD917455 UDY917455:UDZ917455 UNU917455:UNV917455 UXQ917455:UXR917455 VHM917455:VHN917455 VRI917455:VRJ917455 WBE917455:WBF917455 WLA917455:WLB917455 WUW917455:WUX917455 H982991:I982991 IK982991:IL982991 SG982991:SH982991 ACC982991:ACD982991 ALY982991:ALZ982991 AVU982991:AVV982991 BFQ982991:BFR982991 BPM982991:BPN982991 BZI982991:BZJ982991 CJE982991:CJF982991 CTA982991:CTB982991 DCW982991:DCX982991 DMS982991:DMT982991 DWO982991:DWP982991 EGK982991:EGL982991 EQG982991:EQH982991 FAC982991:FAD982991 FJY982991:FJZ982991 FTU982991:FTV982991 GDQ982991:GDR982991 GNM982991:GNN982991 GXI982991:GXJ982991 HHE982991:HHF982991 HRA982991:HRB982991 IAW982991:IAX982991 IKS982991:IKT982991 IUO982991:IUP982991 JEK982991:JEL982991 JOG982991:JOH982991 JYC982991:JYD982991 KHY982991:KHZ982991 KRU982991:KRV982991 LBQ982991:LBR982991 LLM982991:LLN982991 LVI982991:LVJ982991 MFE982991:MFF982991 MPA982991:MPB982991 MYW982991:MYX982991 NIS982991:NIT982991 NSO982991:NSP982991 OCK982991:OCL982991 OMG982991:OMH982991 OWC982991:OWD982991 PFY982991:PFZ982991 PPU982991:PPV982991 PZQ982991:PZR982991 QJM982991:QJN982991 QTI982991:QTJ982991 RDE982991:RDF982991 RNA982991:RNB982991 RWW982991:RWX982991 SGS982991:SGT982991 SQO982991:SQP982991 TAK982991:TAL982991 TKG982991:TKH982991 TUC982991:TUD982991 UDY982991:UDZ982991 UNU982991:UNV982991 UXQ982991:UXR982991 VHM982991:VHN982991 VRI982991:VRJ982991 WBE982991:WBF982991 WLA982991:WLB982991 WUW982991:WUX982991 H65489:I65494 IK65489:IL65494 SG65489:SH65494 ACC65489:ACD65494 ALY65489:ALZ65494 AVU65489:AVV65494 BFQ65489:BFR65494 BPM65489:BPN65494 BZI65489:BZJ65494 CJE65489:CJF65494 CTA65489:CTB65494 DCW65489:DCX65494 DMS65489:DMT65494 DWO65489:DWP65494 EGK65489:EGL65494 EQG65489:EQH65494 FAC65489:FAD65494 FJY65489:FJZ65494 FTU65489:FTV65494 GDQ65489:GDR65494 GNM65489:GNN65494 GXI65489:GXJ65494 HHE65489:HHF65494 HRA65489:HRB65494 IAW65489:IAX65494 IKS65489:IKT65494 IUO65489:IUP65494 JEK65489:JEL65494 JOG65489:JOH65494 JYC65489:JYD65494 KHY65489:KHZ65494 KRU65489:KRV65494 LBQ65489:LBR65494 LLM65489:LLN65494 LVI65489:LVJ65494 MFE65489:MFF65494 MPA65489:MPB65494 MYW65489:MYX65494 NIS65489:NIT65494 NSO65489:NSP65494 OCK65489:OCL65494 OMG65489:OMH65494 OWC65489:OWD65494 PFY65489:PFZ65494 PPU65489:PPV65494 PZQ65489:PZR65494 QJM65489:QJN65494 QTI65489:QTJ65494 RDE65489:RDF65494 RNA65489:RNB65494 RWW65489:RWX65494 SGS65489:SGT65494 SQO65489:SQP65494 TAK65489:TAL65494 TKG65489:TKH65494 TUC65489:TUD65494 UDY65489:UDZ65494 UNU65489:UNV65494 UXQ65489:UXR65494 VHM65489:VHN65494 VRI65489:VRJ65494 WBE65489:WBF65494 WLA65489:WLB65494 WUW65489:WUX65494 H131025:I131030 IK131025:IL131030 SG131025:SH131030 ACC131025:ACD131030 ALY131025:ALZ131030 AVU131025:AVV131030 BFQ131025:BFR131030 BPM131025:BPN131030 BZI131025:BZJ131030 CJE131025:CJF131030 CTA131025:CTB131030 DCW131025:DCX131030 DMS131025:DMT131030 DWO131025:DWP131030 EGK131025:EGL131030 EQG131025:EQH131030 FAC131025:FAD131030 FJY131025:FJZ131030 FTU131025:FTV131030 GDQ131025:GDR131030 GNM131025:GNN131030 GXI131025:GXJ131030 HHE131025:HHF131030 HRA131025:HRB131030 IAW131025:IAX131030 IKS131025:IKT131030 IUO131025:IUP131030 JEK131025:JEL131030 JOG131025:JOH131030 JYC131025:JYD131030 KHY131025:KHZ131030 KRU131025:KRV131030 LBQ131025:LBR131030 LLM131025:LLN131030 LVI131025:LVJ131030 MFE131025:MFF131030 MPA131025:MPB131030 MYW131025:MYX131030 NIS131025:NIT131030 NSO131025:NSP131030 OCK131025:OCL131030 OMG131025:OMH131030 OWC131025:OWD131030 PFY131025:PFZ131030 PPU131025:PPV131030 PZQ131025:PZR131030 QJM131025:QJN131030 QTI131025:QTJ131030 RDE131025:RDF131030 RNA131025:RNB131030 RWW131025:RWX131030 SGS131025:SGT131030 SQO131025:SQP131030 TAK131025:TAL131030 TKG131025:TKH131030 TUC131025:TUD131030 UDY131025:UDZ131030 UNU131025:UNV131030 UXQ131025:UXR131030 VHM131025:VHN131030 VRI131025:VRJ131030 WBE131025:WBF131030 WLA131025:WLB131030 WUW131025:WUX131030 H196561:I196566 IK196561:IL196566 SG196561:SH196566 ACC196561:ACD196566 ALY196561:ALZ196566 AVU196561:AVV196566 BFQ196561:BFR196566 BPM196561:BPN196566 BZI196561:BZJ196566 CJE196561:CJF196566 CTA196561:CTB196566 DCW196561:DCX196566 DMS196561:DMT196566 DWO196561:DWP196566 EGK196561:EGL196566 EQG196561:EQH196566 FAC196561:FAD196566 FJY196561:FJZ196566 FTU196561:FTV196566 GDQ196561:GDR196566 GNM196561:GNN196566 GXI196561:GXJ196566 HHE196561:HHF196566 HRA196561:HRB196566 IAW196561:IAX196566 IKS196561:IKT196566 IUO196561:IUP196566 JEK196561:JEL196566 JOG196561:JOH196566 JYC196561:JYD196566 KHY196561:KHZ196566 KRU196561:KRV196566 LBQ196561:LBR196566 LLM196561:LLN196566 LVI196561:LVJ196566 MFE196561:MFF196566 MPA196561:MPB196566 MYW196561:MYX196566 NIS196561:NIT196566 NSO196561:NSP196566 OCK196561:OCL196566 OMG196561:OMH196566 OWC196561:OWD196566 PFY196561:PFZ196566 PPU196561:PPV196566 PZQ196561:PZR196566 QJM196561:QJN196566 QTI196561:QTJ196566 RDE196561:RDF196566 RNA196561:RNB196566 RWW196561:RWX196566 SGS196561:SGT196566 SQO196561:SQP196566 TAK196561:TAL196566 TKG196561:TKH196566 TUC196561:TUD196566 UDY196561:UDZ196566 UNU196561:UNV196566 UXQ196561:UXR196566 VHM196561:VHN196566 VRI196561:VRJ196566 WBE196561:WBF196566 WLA196561:WLB196566 WUW196561:WUX196566 H262097:I262102 IK262097:IL262102 SG262097:SH262102 ACC262097:ACD262102 ALY262097:ALZ262102 AVU262097:AVV262102 BFQ262097:BFR262102 BPM262097:BPN262102 BZI262097:BZJ262102 CJE262097:CJF262102 CTA262097:CTB262102 DCW262097:DCX262102 DMS262097:DMT262102 DWO262097:DWP262102 EGK262097:EGL262102 EQG262097:EQH262102 FAC262097:FAD262102 FJY262097:FJZ262102 FTU262097:FTV262102 GDQ262097:GDR262102 GNM262097:GNN262102 GXI262097:GXJ262102 HHE262097:HHF262102 HRA262097:HRB262102 IAW262097:IAX262102 IKS262097:IKT262102 IUO262097:IUP262102 JEK262097:JEL262102 JOG262097:JOH262102 JYC262097:JYD262102 KHY262097:KHZ262102 KRU262097:KRV262102 LBQ262097:LBR262102 LLM262097:LLN262102 LVI262097:LVJ262102 MFE262097:MFF262102 MPA262097:MPB262102 MYW262097:MYX262102 NIS262097:NIT262102 NSO262097:NSP262102 OCK262097:OCL262102 OMG262097:OMH262102 OWC262097:OWD262102 PFY262097:PFZ262102 PPU262097:PPV262102 PZQ262097:PZR262102 QJM262097:QJN262102 QTI262097:QTJ262102 RDE262097:RDF262102 RNA262097:RNB262102 RWW262097:RWX262102 SGS262097:SGT262102 SQO262097:SQP262102 TAK262097:TAL262102 TKG262097:TKH262102 TUC262097:TUD262102 UDY262097:UDZ262102 UNU262097:UNV262102 UXQ262097:UXR262102 VHM262097:VHN262102 VRI262097:VRJ262102 WBE262097:WBF262102 WLA262097:WLB262102 WUW262097:WUX262102 H327633:I327638 IK327633:IL327638 SG327633:SH327638 ACC327633:ACD327638 ALY327633:ALZ327638 AVU327633:AVV327638 BFQ327633:BFR327638 BPM327633:BPN327638 BZI327633:BZJ327638 CJE327633:CJF327638 CTA327633:CTB327638 DCW327633:DCX327638 DMS327633:DMT327638 DWO327633:DWP327638 EGK327633:EGL327638 EQG327633:EQH327638 FAC327633:FAD327638 FJY327633:FJZ327638 FTU327633:FTV327638 GDQ327633:GDR327638 GNM327633:GNN327638 GXI327633:GXJ327638 HHE327633:HHF327638 HRA327633:HRB327638 IAW327633:IAX327638 IKS327633:IKT327638 IUO327633:IUP327638 JEK327633:JEL327638 JOG327633:JOH327638 JYC327633:JYD327638 KHY327633:KHZ327638 KRU327633:KRV327638 LBQ327633:LBR327638 LLM327633:LLN327638 LVI327633:LVJ327638 MFE327633:MFF327638 MPA327633:MPB327638 MYW327633:MYX327638 NIS327633:NIT327638 NSO327633:NSP327638 OCK327633:OCL327638 OMG327633:OMH327638 OWC327633:OWD327638 PFY327633:PFZ327638 PPU327633:PPV327638 PZQ327633:PZR327638 QJM327633:QJN327638 QTI327633:QTJ327638 RDE327633:RDF327638 RNA327633:RNB327638 RWW327633:RWX327638 SGS327633:SGT327638 SQO327633:SQP327638 TAK327633:TAL327638 TKG327633:TKH327638 TUC327633:TUD327638 UDY327633:UDZ327638 UNU327633:UNV327638 UXQ327633:UXR327638 VHM327633:VHN327638 VRI327633:VRJ327638 WBE327633:WBF327638 WLA327633:WLB327638 WUW327633:WUX327638 H393169:I393174 IK393169:IL393174 SG393169:SH393174 ACC393169:ACD393174 ALY393169:ALZ393174 AVU393169:AVV393174 BFQ393169:BFR393174 BPM393169:BPN393174 BZI393169:BZJ393174 CJE393169:CJF393174 CTA393169:CTB393174 DCW393169:DCX393174 DMS393169:DMT393174 DWO393169:DWP393174 EGK393169:EGL393174 EQG393169:EQH393174 FAC393169:FAD393174 FJY393169:FJZ393174 FTU393169:FTV393174 GDQ393169:GDR393174 GNM393169:GNN393174 GXI393169:GXJ393174 HHE393169:HHF393174 HRA393169:HRB393174 IAW393169:IAX393174 IKS393169:IKT393174 IUO393169:IUP393174 JEK393169:JEL393174 JOG393169:JOH393174 JYC393169:JYD393174 KHY393169:KHZ393174 KRU393169:KRV393174 LBQ393169:LBR393174 LLM393169:LLN393174 LVI393169:LVJ393174 MFE393169:MFF393174 MPA393169:MPB393174 MYW393169:MYX393174 NIS393169:NIT393174 NSO393169:NSP393174 OCK393169:OCL393174 OMG393169:OMH393174 OWC393169:OWD393174 PFY393169:PFZ393174 PPU393169:PPV393174 PZQ393169:PZR393174 QJM393169:QJN393174 QTI393169:QTJ393174 RDE393169:RDF393174 RNA393169:RNB393174 RWW393169:RWX393174 SGS393169:SGT393174 SQO393169:SQP393174 TAK393169:TAL393174 TKG393169:TKH393174 TUC393169:TUD393174 UDY393169:UDZ393174 UNU393169:UNV393174 UXQ393169:UXR393174 VHM393169:VHN393174 VRI393169:VRJ393174 WBE393169:WBF393174 WLA393169:WLB393174 WUW393169:WUX393174 H458705:I458710 IK458705:IL458710 SG458705:SH458710 ACC458705:ACD458710 ALY458705:ALZ458710 AVU458705:AVV458710 BFQ458705:BFR458710 BPM458705:BPN458710 BZI458705:BZJ458710 CJE458705:CJF458710 CTA458705:CTB458710 DCW458705:DCX458710 DMS458705:DMT458710 DWO458705:DWP458710 EGK458705:EGL458710 EQG458705:EQH458710 FAC458705:FAD458710 FJY458705:FJZ458710 FTU458705:FTV458710 GDQ458705:GDR458710 GNM458705:GNN458710 GXI458705:GXJ458710 HHE458705:HHF458710 HRA458705:HRB458710 IAW458705:IAX458710 IKS458705:IKT458710 IUO458705:IUP458710 JEK458705:JEL458710 JOG458705:JOH458710 JYC458705:JYD458710 KHY458705:KHZ458710 KRU458705:KRV458710 LBQ458705:LBR458710 LLM458705:LLN458710 LVI458705:LVJ458710 MFE458705:MFF458710 MPA458705:MPB458710 MYW458705:MYX458710 NIS458705:NIT458710 NSO458705:NSP458710 OCK458705:OCL458710 OMG458705:OMH458710 OWC458705:OWD458710 PFY458705:PFZ458710 PPU458705:PPV458710 PZQ458705:PZR458710 QJM458705:QJN458710 QTI458705:QTJ458710 RDE458705:RDF458710 RNA458705:RNB458710 RWW458705:RWX458710 SGS458705:SGT458710 SQO458705:SQP458710 TAK458705:TAL458710 TKG458705:TKH458710 TUC458705:TUD458710 UDY458705:UDZ458710 UNU458705:UNV458710 UXQ458705:UXR458710 VHM458705:VHN458710 VRI458705:VRJ458710 WBE458705:WBF458710 WLA458705:WLB458710 WUW458705:WUX458710 H524241:I524246 IK524241:IL524246 SG524241:SH524246 ACC524241:ACD524246 ALY524241:ALZ524246 AVU524241:AVV524246 BFQ524241:BFR524246 BPM524241:BPN524246 BZI524241:BZJ524246 CJE524241:CJF524246 CTA524241:CTB524246 DCW524241:DCX524246 DMS524241:DMT524246 DWO524241:DWP524246 EGK524241:EGL524246 EQG524241:EQH524246 FAC524241:FAD524246 FJY524241:FJZ524246 FTU524241:FTV524246 GDQ524241:GDR524246 GNM524241:GNN524246 GXI524241:GXJ524246 HHE524241:HHF524246 HRA524241:HRB524246 IAW524241:IAX524246 IKS524241:IKT524246 IUO524241:IUP524246 JEK524241:JEL524246 JOG524241:JOH524246 JYC524241:JYD524246 KHY524241:KHZ524246 KRU524241:KRV524246 LBQ524241:LBR524246 LLM524241:LLN524246 LVI524241:LVJ524246 MFE524241:MFF524246 MPA524241:MPB524246 MYW524241:MYX524246 NIS524241:NIT524246 NSO524241:NSP524246 OCK524241:OCL524246 OMG524241:OMH524246 OWC524241:OWD524246 PFY524241:PFZ524246 PPU524241:PPV524246 PZQ524241:PZR524246 QJM524241:QJN524246 QTI524241:QTJ524246 RDE524241:RDF524246 RNA524241:RNB524246 RWW524241:RWX524246 SGS524241:SGT524246 SQO524241:SQP524246 TAK524241:TAL524246 TKG524241:TKH524246 TUC524241:TUD524246 UDY524241:UDZ524246 UNU524241:UNV524246 UXQ524241:UXR524246 VHM524241:VHN524246 VRI524241:VRJ524246 WBE524241:WBF524246 WLA524241:WLB524246 WUW524241:WUX524246 H589777:I589782 IK589777:IL589782 SG589777:SH589782 ACC589777:ACD589782 ALY589777:ALZ589782 AVU589777:AVV589782 BFQ589777:BFR589782 BPM589777:BPN589782 BZI589777:BZJ589782 CJE589777:CJF589782 CTA589777:CTB589782 DCW589777:DCX589782 DMS589777:DMT589782 DWO589777:DWP589782 EGK589777:EGL589782 EQG589777:EQH589782 FAC589777:FAD589782 FJY589777:FJZ589782 FTU589777:FTV589782 GDQ589777:GDR589782 GNM589777:GNN589782 GXI589777:GXJ589782 HHE589777:HHF589782 HRA589777:HRB589782 IAW589777:IAX589782 IKS589777:IKT589782 IUO589777:IUP589782 JEK589777:JEL589782 JOG589777:JOH589782 JYC589777:JYD589782 KHY589777:KHZ589782 KRU589777:KRV589782 LBQ589777:LBR589782 LLM589777:LLN589782 LVI589777:LVJ589782 MFE589777:MFF589782 MPA589777:MPB589782 MYW589777:MYX589782 NIS589777:NIT589782 NSO589777:NSP589782 OCK589777:OCL589782 OMG589777:OMH589782 OWC589777:OWD589782 PFY589777:PFZ589782 PPU589777:PPV589782 PZQ589777:PZR589782 QJM589777:QJN589782 QTI589777:QTJ589782 RDE589777:RDF589782 RNA589777:RNB589782 RWW589777:RWX589782 SGS589777:SGT589782 SQO589777:SQP589782 TAK589777:TAL589782 TKG589777:TKH589782 TUC589777:TUD589782 UDY589777:UDZ589782 UNU589777:UNV589782 UXQ589777:UXR589782 VHM589777:VHN589782 VRI589777:VRJ589782 WBE589777:WBF589782 WLA589777:WLB589782 WUW589777:WUX589782 H655313:I655318 IK655313:IL655318 SG655313:SH655318 ACC655313:ACD655318 ALY655313:ALZ655318 AVU655313:AVV655318 BFQ655313:BFR655318 BPM655313:BPN655318 BZI655313:BZJ655318 CJE655313:CJF655318 CTA655313:CTB655318 DCW655313:DCX655318 DMS655313:DMT655318 DWO655313:DWP655318 EGK655313:EGL655318 EQG655313:EQH655318 FAC655313:FAD655318 FJY655313:FJZ655318 FTU655313:FTV655318 GDQ655313:GDR655318 GNM655313:GNN655318 GXI655313:GXJ655318 HHE655313:HHF655318 HRA655313:HRB655318 IAW655313:IAX655318 IKS655313:IKT655318 IUO655313:IUP655318 JEK655313:JEL655318 JOG655313:JOH655318 JYC655313:JYD655318 KHY655313:KHZ655318 KRU655313:KRV655318 LBQ655313:LBR655318 LLM655313:LLN655318 LVI655313:LVJ655318 MFE655313:MFF655318 MPA655313:MPB655318 MYW655313:MYX655318 NIS655313:NIT655318 NSO655313:NSP655318 OCK655313:OCL655318 OMG655313:OMH655318 OWC655313:OWD655318 PFY655313:PFZ655318 PPU655313:PPV655318 PZQ655313:PZR655318 QJM655313:QJN655318 QTI655313:QTJ655318 RDE655313:RDF655318 RNA655313:RNB655318 RWW655313:RWX655318 SGS655313:SGT655318 SQO655313:SQP655318 TAK655313:TAL655318 TKG655313:TKH655318 TUC655313:TUD655318 UDY655313:UDZ655318 UNU655313:UNV655318 UXQ655313:UXR655318 VHM655313:VHN655318 VRI655313:VRJ655318 WBE655313:WBF655318 WLA655313:WLB655318 WUW655313:WUX655318 H720849:I720854 IK720849:IL720854 SG720849:SH720854 ACC720849:ACD720854 ALY720849:ALZ720854 AVU720849:AVV720854 BFQ720849:BFR720854 BPM720849:BPN720854 BZI720849:BZJ720854 CJE720849:CJF720854 CTA720849:CTB720854 DCW720849:DCX720854 DMS720849:DMT720854 DWO720849:DWP720854 EGK720849:EGL720854 EQG720849:EQH720854 FAC720849:FAD720854 FJY720849:FJZ720854 FTU720849:FTV720854 GDQ720849:GDR720854 GNM720849:GNN720854 GXI720849:GXJ720854 HHE720849:HHF720854 HRA720849:HRB720854 IAW720849:IAX720854 IKS720849:IKT720854 IUO720849:IUP720854 JEK720849:JEL720854 JOG720849:JOH720854 JYC720849:JYD720854 KHY720849:KHZ720854 KRU720849:KRV720854 LBQ720849:LBR720854 LLM720849:LLN720854 LVI720849:LVJ720854 MFE720849:MFF720854 MPA720849:MPB720854 MYW720849:MYX720854 NIS720849:NIT720854 NSO720849:NSP720854 OCK720849:OCL720854 OMG720849:OMH720854 OWC720849:OWD720854 PFY720849:PFZ720854 PPU720849:PPV720854 PZQ720849:PZR720854 QJM720849:QJN720854 QTI720849:QTJ720854 RDE720849:RDF720854 RNA720849:RNB720854 RWW720849:RWX720854 SGS720849:SGT720854 SQO720849:SQP720854 TAK720849:TAL720854 TKG720849:TKH720854 TUC720849:TUD720854 UDY720849:UDZ720854 UNU720849:UNV720854 UXQ720849:UXR720854 VHM720849:VHN720854 VRI720849:VRJ720854 WBE720849:WBF720854 WLA720849:WLB720854 WUW720849:WUX720854 H786385:I786390 IK786385:IL786390 SG786385:SH786390 ACC786385:ACD786390 ALY786385:ALZ786390 AVU786385:AVV786390 BFQ786385:BFR786390 BPM786385:BPN786390 BZI786385:BZJ786390 CJE786385:CJF786390 CTA786385:CTB786390 DCW786385:DCX786390 DMS786385:DMT786390 DWO786385:DWP786390 EGK786385:EGL786390 EQG786385:EQH786390 FAC786385:FAD786390 FJY786385:FJZ786390 FTU786385:FTV786390 GDQ786385:GDR786390 GNM786385:GNN786390 GXI786385:GXJ786390 HHE786385:HHF786390 HRA786385:HRB786390 IAW786385:IAX786390 IKS786385:IKT786390 IUO786385:IUP786390 JEK786385:JEL786390 JOG786385:JOH786390 JYC786385:JYD786390 KHY786385:KHZ786390 KRU786385:KRV786390 LBQ786385:LBR786390 LLM786385:LLN786390 LVI786385:LVJ786390 MFE786385:MFF786390 MPA786385:MPB786390 MYW786385:MYX786390 NIS786385:NIT786390 NSO786385:NSP786390 OCK786385:OCL786390 OMG786385:OMH786390 OWC786385:OWD786390 PFY786385:PFZ786390 PPU786385:PPV786390 PZQ786385:PZR786390 QJM786385:QJN786390 QTI786385:QTJ786390 RDE786385:RDF786390 RNA786385:RNB786390 RWW786385:RWX786390 SGS786385:SGT786390 SQO786385:SQP786390 TAK786385:TAL786390 TKG786385:TKH786390 TUC786385:TUD786390 UDY786385:UDZ786390 UNU786385:UNV786390 UXQ786385:UXR786390 VHM786385:VHN786390 VRI786385:VRJ786390 WBE786385:WBF786390 WLA786385:WLB786390 WUW786385:WUX786390 H851921:I851926 IK851921:IL851926 SG851921:SH851926 ACC851921:ACD851926 ALY851921:ALZ851926 AVU851921:AVV851926 BFQ851921:BFR851926 BPM851921:BPN851926 BZI851921:BZJ851926 CJE851921:CJF851926 CTA851921:CTB851926 DCW851921:DCX851926 DMS851921:DMT851926 DWO851921:DWP851926 EGK851921:EGL851926 EQG851921:EQH851926 FAC851921:FAD851926 FJY851921:FJZ851926 FTU851921:FTV851926 GDQ851921:GDR851926 GNM851921:GNN851926 GXI851921:GXJ851926 HHE851921:HHF851926 HRA851921:HRB851926 IAW851921:IAX851926 IKS851921:IKT851926 IUO851921:IUP851926 JEK851921:JEL851926 JOG851921:JOH851926 JYC851921:JYD851926 KHY851921:KHZ851926 KRU851921:KRV851926 LBQ851921:LBR851926 LLM851921:LLN851926 LVI851921:LVJ851926 MFE851921:MFF851926 MPA851921:MPB851926 MYW851921:MYX851926 NIS851921:NIT851926 NSO851921:NSP851926 OCK851921:OCL851926 OMG851921:OMH851926 OWC851921:OWD851926 PFY851921:PFZ851926 PPU851921:PPV851926 PZQ851921:PZR851926 QJM851921:QJN851926 QTI851921:QTJ851926 RDE851921:RDF851926 RNA851921:RNB851926 RWW851921:RWX851926 SGS851921:SGT851926 SQO851921:SQP851926 TAK851921:TAL851926 TKG851921:TKH851926 TUC851921:TUD851926 UDY851921:UDZ851926 UNU851921:UNV851926 UXQ851921:UXR851926 VHM851921:VHN851926 VRI851921:VRJ851926 WBE851921:WBF851926 WLA851921:WLB851926 WUW851921:WUX851926 H917457:I917462 IK917457:IL917462 SG917457:SH917462 ACC917457:ACD917462 ALY917457:ALZ917462 AVU917457:AVV917462 BFQ917457:BFR917462 BPM917457:BPN917462 BZI917457:BZJ917462 CJE917457:CJF917462 CTA917457:CTB917462 DCW917457:DCX917462 DMS917457:DMT917462 DWO917457:DWP917462 EGK917457:EGL917462 EQG917457:EQH917462 FAC917457:FAD917462 FJY917457:FJZ917462 FTU917457:FTV917462 GDQ917457:GDR917462 GNM917457:GNN917462 GXI917457:GXJ917462 HHE917457:HHF917462 HRA917457:HRB917462 IAW917457:IAX917462 IKS917457:IKT917462 IUO917457:IUP917462 JEK917457:JEL917462 JOG917457:JOH917462 JYC917457:JYD917462 KHY917457:KHZ917462 KRU917457:KRV917462 LBQ917457:LBR917462 LLM917457:LLN917462 LVI917457:LVJ917462 MFE917457:MFF917462 MPA917457:MPB917462 MYW917457:MYX917462 NIS917457:NIT917462 NSO917457:NSP917462 OCK917457:OCL917462 OMG917457:OMH917462 OWC917457:OWD917462 PFY917457:PFZ917462 PPU917457:PPV917462 PZQ917457:PZR917462 QJM917457:QJN917462 QTI917457:QTJ917462 RDE917457:RDF917462 RNA917457:RNB917462 RWW917457:RWX917462 SGS917457:SGT917462 SQO917457:SQP917462 TAK917457:TAL917462 TKG917457:TKH917462 TUC917457:TUD917462 UDY917457:UDZ917462 UNU917457:UNV917462 UXQ917457:UXR917462 VHM917457:VHN917462 VRI917457:VRJ917462 WBE917457:WBF917462 WLA917457:WLB917462 WUW917457:WUX917462 H982993:I982998 IK982993:IL982998 SG982993:SH982998 ACC982993:ACD982998 ALY982993:ALZ982998 AVU982993:AVV982998 BFQ982993:BFR982998 BPM982993:BPN982998 BZI982993:BZJ982998 CJE982993:CJF982998 CTA982993:CTB982998 DCW982993:DCX982998 DMS982993:DMT982998 DWO982993:DWP982998 EGK982993:EGL982998 EQG982993:EQH982998 FAC982993:FAD982998 FJY982993:FJZ982998 FTU982993:FTV982998 GDQ982993:GDR982998 GNM982993:GNN982998 GXI982993:GXJ982998 HHE982993:HHF982998 HRA982993:HRB982998 IAW982993:IAX982998 IKS982993:IKT982998 IUO982993:IUP982998 JEK982993:JEL982998 JOG982993:JOH982998 JYC982993:JYD982998 KHY982993:KHZ982998 KRU982993:KRV982998 LBQ982993:LBR982998 LLM982993:LLN982998 LVI982993:LVJ982998 MFE982993:MFF982998 MPA982993:MPB982998 MYW982993:MYX982998 NIS982993:NIT982998 NSO982993:NSP982998 OCK982993:OCL982998 OMG982993:OMH982998 OWC982993:OWD982998 PFY982993:PFZ982998 PPU982993:PPV982998 PZQ982993:PZR982998 QJM982993:QJN982998 QTI982993:QTJ982998 RDE982993:RDF982998 RNA982993:RNB982998 RWW982993:RWX982998 SGS982993:SGT982998 SQO982993:SQP982998 TAK982993:TAL982998 TKG982993:TKH982998 TUC982993:TUD982998 UDY982993:UDZ982998 UNU982993:UNV982998 UXQ982993:UXR982998 VHM982993:VHN982998 VRI982993:VRJ982998 WBE982993:WBF982998 WLA982993:WLB982998 WUW982993:WUX982998 H65496:I65501 IK65496:IL65501 SG65496:SH65501 ACC65496:ACD65501 ALY65496:ALZ65501 AVU65496:AVV65501 BFQ65496:BFR65501 BPM65496:BPN65501 BZI65496:BZJ65501 CJE65496:CJF65501 CTA65496:CTB65501 DCW65496:DCX65501 DMS65496:DMT65501 DWO65496:DWP65501 EGK65496:EGL65501 EQG65496:EQH65501 FAC65496:FAD65501 FJY65496:FJZ65501 FTU65496:FTV65501 GDQ65496:GDR65501 GNM65496:GNN65501 GXI65496:GXJ65501 HHE65496:HHF65501 HRA65496:HRB65501 IAW65496:IAX65501 IKS65496:IKT65501 IUO65496:IUP65501 JEK65496:JEL65501 JOG65496:JOH65501 JYC65496:JYD65501 KHY65496:KHZ65501 KRU65496:KRV65501 LBQ65496:LBR65501 LLM65496:LLN65501 LVI65496:LVJ65501 MFE65496:MFF65501 MPA65496:MPB65501 MYW65496:MYX65501 NIS65496:NIT65501 NSO65496:NSP65501 OCK65496:OCL65501 OMG65496:OMH65501 OWC65496:OWD65501 PFY65496:PFZ65501 PPU65496:PPV65501 PZQ65496:PZR65501 QJM65496:QJN65501 QTI65496:QTJ65501 RDE65496:RDF65501 RNA65496:RNB65501 RWW65496:RWX65501 SGS65496:SGT65501 SQO65496:SQP65501 TAK65496:TAL65501 TKG65496:TKH65501 TUC65496:TUD65501 UDY65496:UDZ65501 UNU65496:UNV65501 UXQ65496:UXR65501 VHM65496:VHN65501 VRI65496:VRJ65501 WBE65496:WBF65501 WLA65496:WLB65501 WUW65496:WUX65501 H131032:I131037 IK131032:IL131037 SG131032:SH131037 ACC131032:ACD131037 ALY131032:ALZ131037 AVU131032:AVV131037 BFQ131032:BFR131037 BPM131032:BPN131037 BZI131032:BZJ131037 CJE131032:CJF131037 CTA131032:CTB131037 DCW131032:DCX131037 DMS131032:DMT131037 DWO131032:DWP131037 EGK131032:EGL131037 EQG131032:EQH131037 FAC131032:FAD131037 FJY131032:FJZ131037 FTU131032:FTV131037 GDQ131032:GDR131037 GNM131032:GNN131037 GXI131032:GXJ131037 HHE131032:HHF131037 HRA131032:HRB131037 IAW131032:IAX131037 IKS131032:IKT131037 IUO131032:IUP131037 JEK131032:JEL131037 JOG131032:JOH131037 JYC131032:JYD131037 KHY131032:KHZ131037 KRU131032:KRV131037 LBQ131032:LBR131037 LLM131032:LLN131037 LVI131032:LVJ131037 MFE131032:MFF131037 MPA131032:MPB131037 MYW131032:MYX131037 NIS131032:NIT131037 NSO131032:NSP131037 OCK131032:OCL131037 OMG131032:OMH131037 OWC131032:OWD131037 PFY131032:PFZ131037 PPU131032:PPV131037 PZQ131032:PZR131037 QJM131032:QJN131037 QTI131032:QTJ131037 RDE131032:RDF131037 RNA131032:RNB131037 RWW131032:RWX131037 SGS131032:SGT131037 SQO131032:SQP131037 TAK131032:TAL131037 TKG131032:TKH131037 TUC131032:TUD131037 UDY131032:UDZ131037 UNU131032:UNV131037 UXQ131032:UXR131037 VHM131032:VHN131037 VRI131032:VRJ131037 WBE131032:WBF131037 WLA131032:WLB131037 WUW131032:WUX131037 H196568:I196573 IK196568:IL196573 SG196568:SH196573 ACC196568:ACD196573 ALY196568:ALZ196573 AVU196568:AVV196573 BFQ196568:BFR196573 BPM196568:BPN196573 BZI196568:BZJ196573 CJE196568:CJF196573 CTA196568:CTB196573 DCW196568:DCX196573 DMS196568:DMT196573 DWO196568:DWP196573 EGK196568:EGL196573 EQG196568:EQH196573 FAC196568:FAD196573 FJY196568:FJZ196573 FTU196568:FTV196573 GDQ196568:GDR196573 GNM196568:GNN196573 GXI196568:GXJ196573 HHE196568:HHF196573 HRA196568:HRB196573 IAW196568:IAX196573 IKS196568:IKT196573 IUO196568:IUP196573 JEK196568:JEL196573 JOG196568:JOH196573 JYC196568:JYD196573 KHY196568:KHZ196573 KRU196568:KRV196573 LBQ196568:LBR196573 LLM196568:LLN196573 LVI196568:LVJ196573 MFE196568:MFF196573 MPA196568:MPB196573 MYW196568:MYX196573 NIS196568:NIT196573 NSO196568:NSP196573 OCK196568:OCL196573 OMG196568:OMH196573 OWC196568:OWD196573 PFY196568:PFZ196573 PPU196568:PPV196573 PZQ196568:PZR196573 QJM196568:QJN196573 QTI196568:QTJ196573 RDE196568:RDF196573 RNA196568:RNB196573 RWW196568:RWX196573 SGS196568:SGT196573 SQO196568:SQP196573 TAK196568:TAL196573 TKG196568:TKH196573 TUC196568:TUD196573 UDY196568:UDZ196573 UNU196568:UNV196573 UXQ196568:UXR196573 VHM196568:VHN196573 VRI196568:VRJ196573 WBE196568:WBF196573 WLA196568:WLB196573 WUW196568:WUX196573 H262104:I262109 IK262104:IL262109 SG262104:SH262109 ACC262104:ACD262109 ALY262104:ALZ262109 AVU262104:AVV262109 BFQ262104:BFR262109 BPM262104:BPN262109 BZI262104:BZJ262109 CJE262104:CJF262109 CTA262104:CTB262109 DCW262104:DCX262109 DMS262104:DMT262109 DWO262104:DWP262109 EGK262104:EGL262109 EQG262104:EQH262109 FAC262104:FAD262109 FJY262104:FJZ262109 FTU262104:FTV262109 GDQ262104:GDR262109 GNM262104:GNN262109 GXI262104:GXJ262109 HHE262104:HHF262109 HRA262104:HRB262109 IAW262104:IAX262109 IKS262104:IKT262109 IUO262104:IUP262109 JEK262104:JEL262109 JOG262104:JOH262109 JYC262104:JYD262109 KHY262104:KHZ262109 KRU262104:KRV262109 LBQ262104:LBR262109 LLM262104:LLN262109 LVI262104:LVJ262109 MFE262104:MFF262109 MPA262104:MPB262109 MYW262104:MYX262109 NIS262104:NIT262109 NSO262104:NSP262109 OCK262104:OCL262109 OMG262104:OMH262109 OWC262104:OWD262109 PFY262104:PFZ262109 PPU262104:PPV262109 PZQ262104:PZR262109 QJM262104:QJN262109 QTI262104:QTJ262109 RDE262104:RDF262109 RNA262104:RNB262109 RWW262104:RWX262109 SGS262104:SGT262109 SQO262104:SQP262109 TAK262104:TAL262109 TKG262104:TKH262109 TUC262104:TUD262109 UDY262104:UDZ262109 UNU262104:UNV262109 UXQ262104:UXR262109 VHM262104:VHN262109 VRI262104:VRJ262109 WBE262104:WBF262109 WLA262104:WLB262109 WUW262104:WUX262109 H327640:I327645 IK327640:IL327645 SG327640:SH327645 ACC327640:ACD327645 ALY327640:ALZ327645 AVU327640:AVV327645 BFQ327640:BFR327645 BPM327640:BPN327645 BZI327640:BZJ327645 CJE327640:CJF327645 CTA327640:CTB327645 DCW327640:DCX327645 DMS327640:DMT327645 DWO327640:DWP327645 EGK327640:EGL327645 EQG327640:EQH327645 FAC327640:FAD327645 FJY327640:FJZ327645 FTU327640:FTV327645 GDQ327640:GDR327645 GNM327640:GNN327645 GXI327640:GXJ327645 HHE327640:HHF327645 HRA327640:HRB327645 IAW327640:IAX327645 IKS327640:IKT327645 IUO327640:IUP327645 JEK327640:JEL327645 JOG327640:JOH327645 JYC327640:JYD327645 KHY327640:KHZ327645 KRU327640:KRV327645 LBQ327640:LBR327645 LLM327640:LLN327645 LVI327640:LVJ327645 MFE327640:MFF327645 MPA327640:MPB327645 MYW327640:MYX327645 NIS327640:NIT327645 NSO327640:NSP327645 OCK327640:OCL327645 OMG327640:OMH327645 OWC327640:OWD327645 PFY327640:PFZ327645 PPU327640:PPV327645 PZQ327640:PZR327645 QJM327640:QJN327645 QTI327640:QTJ327645 RDE327640:RDF327645 RNA327640:RNB327645 RWW327640:RWX327645 SGS327640:SGT327645 SQO327640:SQP327645 TAK327640:TAL327645 TKG327640:TKH327645 TUC327640:TUD327645 UDY327640:UDZ327645 UNU327640:UNV327645 UXQ327640:UXR327645 VHM327640:VHN327645 VRI327640:VRJ327645 WBE327640:WBF327645 WLA327640:WLB327645 WUW327640:WUX327645 H393176:I393181 IK393176:IL393181 SG393176:SH393181 ACC393176:ACD393181 ALY393176:ALZ393181 AVU393176:AVV393181 BFQ393176:BFR393181 BPM393176:BPN393181 BZI393176:BZJ393181 CJE393176:CJF393181 CTA393176:CTB393181 DCW393176:DCX393181 DMS393176:DMT393181 DWO393176:DWP393181 EGK393176:EGL393181 EQG393176:EQH393181 FAC393176:FAD393181 FJY393176:FJZ393181 FTU393176:FTV393181 GDQ393176:GDR393181 GNM393176:GNN393181 GXI393176:GXJ393181 HHE393176:HHF393181 HRA393176:HRB393181 IAW393176:IAX393181 IKS393176:IKT393181 IUO393176:IUP393181 JEK393176:JEL393181 JOG393176:JOH393181 JYC393176:JYD393181 KHY393176:KHZ393181 KRU393176:KRV393181 LBQ393176:LBR393181 LLM393176:LLN393181 LVI393176:LVJ393181 MFE393176:MFF393181 MPA393176:MPB393181 MYW393176:MYX393181 NIS393176:NIT393181 NSO393176:NSP393181 OCK393176:OCL393181 OMG393176:OMH393181 OWC393176:OWD393181 PFY393176:PFZ393181 PPU393176:PPV393181 PZQ393176:PZR393181 QJM393176:QJN393181 QTI393176:QTJ393181 RDE393176:RDF393181 RNA393176:RNB393181 RWW393176:RWX393181 SGS393176:SGT393181 SQO393176:SQP393181 TAK393176:TAL393181 TKG393176:TKH393181 TUC393176:TUD393181 UDY393176:UDZ393181 UNU393176:UNV393181 UXQ393176:UXR393181 VHM393176:VHN393181 VRI393176:VRJ393181 WBE393176:WBF393181 WLA393176:WLB393181 WUW393176:WUX393181 H458712:I458717 IK458712:IL458717 SG458712:SH458717 ACC458712:ACD458717 ALY458712:ALZ458717 AVU458712:AVV458717 BFQ458712:BFR458717 BPM458712:BPN458717 BZI458712:BZJ458717 CJE458712:CJF458717 CTA458712:CTB458717 DCW458712:DCX458717 DMS458712:DMT458717 DWO458712:DWP458717 EGK458712:EGL458717 EQG458712:EQH458717 FAC458712:FAD458717 FJY458712:FJZ458717 FTU458712:FTV458717 GDQ458712:GDR458717 GNM458712:GNN458717 GXI458712:GXJ458717 HHE458712:HHF458717 HRA458712:HRB458717 IAW458712:IAX458717 IKS458712:IKT458717 IUO458712:IUP458717 JEK458712:JEL458717 JOG458712:JOH458717 JYC458712:JYD458717 KHY458712:KHZ458717 KRU458712:KRV458717 LBQ458712:LBR458717 LLM458712:LLN458717 LVI458712:LVJ458717 MFE458712:MFF458717 MPA458712:MPB458717 MYW458712:MYX458717 NIS458712:NIT458717 NSO458712:NSP458717 OCK458712:OCL458717 OMG458712:OMH458717 OWC458712:OWD458717 PFY458712:PFZ458717 PPU458712:PPV458717 PZQ458712:PZR458717 QJM458712:QJN458717 QTI458712:QTJ458717 RDE458712:RDF458717 RNA458712:RNB458717 RWW458712:RWX458717 SGS458712:SGT458717 SQO458712:SQP458717 TAK458712:TAL458717 TKG458712:TKH458717 TUC458712:TUD458717 UDY458712:UDZ458717 UNU458712:UNV458717 UXQ458712:UXR458717 VHM458712:VHN458717 VRI458712:VRJ458717 WBE458712:WBF458717 WLA458712:WLB458717 WUW458712:WUX458717 H524248:I524253 IK524248:IL524253 SG524248:SH524253 ACC524248:ACD524253 ALY524248:ALZ524253 AVU524248:AVV524253 BFQ524248:BFR524253 BPM524248:BPN524253 BZI524248:BZJ524253 CJE524248:CJF524253 CTA524248:CTB524253 DCW524248:DCX524253 DMS524248:DMT524253 DWO524248:DWP524253 EGK524248:EGL524253 EQG524248:EQH524253 FAC524248:FAD524253 FJY524248:FJZ524253 FTU524248:FTV524253 GDQ524248:GDR524253 GNM524248:GNN524253 GXI524248:GXJ524253 HHE524248:HHF524253 HRA524248:HRB524253 IAW524248:IAX524253 IKS524248:IKT524253 IUO524248:IUP524253 JEK524248:JEL524253 JOG524248:JOH524253 JYC524248:JYD524253 KHY524248:KHZ524253 KRU524248:KRV524253 LBQ524248:LBR524253 LLM524248:LLN524253 LVI524248:LVJ524253 MFE524248:MFF524253 MPA524248:MPB524253 MYW524248:MYX524253 NIS524248:NIT524253 NSO524248:NSP524253 OCK524248:OCL524253 OMG524248:OMH524253 OWC524248:OWD524253 PFY524248:PFZ524253 PPU524248:PPV524253 PZQ524248:PZR524253 QJM524248:QJN524253 QTI524248:QTJ524253 RDE524248:RDF524253 RNA524248:RNB524253 RWW524248:RWX524253 SGS524248:SGT524253 SQO524248:SQP524253 TAK524248:TAL524253 TKG524248:TKH524253 TUC524248:TUD524253 UDY524248:UDZ524253 UNU524248:UNV524253 UXQ524248:UXR524253 VHM524248:VHN524253 VRI524248:VRJ524253 WBE524248:WBF524253 WLA524248:WLB524253 WUW524248:WUX524253 H589784:I589789 IK589784:IL589789 SG589784:SH589789 ACC589784:ACD589789 ALY589784:ALZ589789 AVU589784:AVV589789 BFQ589784:BFR589789 BPM589784:BPN589789 BZI589784:BZJ589789 CJE589784:CJF589789 CTA589784:CTB589789 DCW589784:DCX589789 DMS589784:DMT589789 DWO589784:DWP589789 EGK589784:EGL589789 EQG589784:EQH589789 FAC589784:FAD589789 FJY589784:FJZ589789 FTU589784:FTV589789 GDQ589784:GDR589789 GNM589784:GNN589789 GXI589784:GXJ589789 HHE589784:HHF589789 HRA589784:HRB589789 IAW589784:IAX589789 IKS589784:IKT589789 IUO589784:IUP589789 JEK589784:JEL589789 JOG589784:JOH589789 JYC589784:JYD589789 KHY589784:KHZ589789 KRU589784:KRV589789 LBQ589784:LBR589789 LLM589784:LLN589789 LVI589784:LVJ589789 MFE589784:MFF589789 MPA589784:MPB589789 MYW589784:MYX589789 NIS589784:NIT589789 NSO589784:NSP589789 OCK589784:OCL589789 OMG589784:OMH589789 OWC589784:OWD589789 PFY589784:PFZ589789 PPU589784:PPV589789 PZQ589784:PZR589789 QJM589784:QJN589789 QTI589784:QTJ589789 RDE589784:RDF589789 RNA589784:RNB589789 RWW589784:RWX589789 SGS589784:SGT589789 SQO589784:SQP589789 TAK589784:TAL589789 TKG589784:TKH589789 TUC589784:TUD589789 UDY589784:UDZ589789 UNU589784:UNV589789 UXQ589784:UXR589789 VHM589784:VHN589789 VRI589784:VRJ589789 WBE589784:WBF589789 WLA589784:WLB589789 WUW589784:WUX589789 H655320:I655325 IK655320:IL655325 SG655320:SH655325 ACC655320:ACD655325 ALY655320:ALZ655325 AVU655320:AVV655325 BFQ655320:BFR655325 BPM655320:BPN655325 BZI655320:BZJ655325 CJE655320:CJF655325 CTA655320:CTB655325 DCW655320:DCX655325 DMS655320:DMT655325 DWO655320:DWP655325 EGK655320:EGL655325 EQG655320:EQH655325 FAC655320:FAD655325 FJY655320:FJZ655325 FTU655320:FTV655325 GDQ655320:GDR655325 GNM655320:GNN655325 GXI655320:GXJ655325 HHE655320:HHF655325 HRA655320:HRB655325 IAW655320:IAX655325 IKS655320:IKT655325 IUO655320:IUP655325 JEK655320:JEL655325 JOG655320:JOH655325 JYC655320:JYD655325 KHY655320:KHZ655325 KRU655320:KRV655325 LBQ655320:LBR655325 LLM655320:LLN655325 LVI655320:LVJ655325 MFE655320:MFF655325 MPA655320:MPB655325 MYW655320:MYX655325 NIS655320:NIT655325 NSO655320:NSP655325 OCK655320:OCL655325 OMG655320:OMH655325 OWC655320:OWD655325 PFY655320:PFZ655325 PPU655320:PPV655325 PZQ655320:PZR655325 QJM655320:QJN655325 QTI655320:QTJ655325 RDE655320:RDF655325 RNA655320:RNB655325 RWW655320:RWX655325 SGS655320:SGT655325 SQO655320:SQP655325 TAK655320:TAL655325 TKG655320:TKH655325 TUC655320:TUD655325 UDY655320:UDZ655325 UNU655320:UNV655325 UXQ655320:UXR655325 VHM655320:VHN655325 VRI655320:VRJ655325 WBE655320:WBF655325 WLA655320:WLB655325 WUW655320:WUX655325 H720856:I720861 IK720856:IL720861 SG720856:SH720861 ACC720856:ACD720861 ALY720856:ALZ720861 AVU720856:AVV720861 BFQ720856:BFR720861 BPM720856:BPN720861 BZI720856:BZJ720861 CJE720856:CJF720861 CTA720856:CTB720861 DCW720856:DCX720861 DMS720856:DMT720861 DWO720856:DWP720861 EGK720856:EGL720861 EQG720856:EQH720861 FAC720856:FAD720861 FJY720856:FJZ720861 FTU720856:FTV720861 GDQ720856:GDR720861 GNM720856:GNN720861 GXI720856:GXJ720861 HHE720856:HHF720861 HRA720856:HRB720861 IAW720856:IAX720861 IKS720856:IKT720861 IUO720856:IUP720861 JEK720856:JEL720861 JOG720856:JOH720861 JYC720856:JYD720861 KHY720856:KHZ720861 KRU720856:KRV720861 LBQ720856:LBR720861 LLM720856:LLN720861 LVI720856:LVJ720861 MFE720856:MFF720861 MPA720856:MPB720861 MYW720856:MYX720861 NIS720856:NIT720861 NSO720856:NSP720861 OCK720856:OCL720861 OMG720856:OMH720861 OWC720856:OWD720861 PFY720856:PFZ720861 PPU720856:PPV720861 PZQ720856:PZR720861 QJM720856:QJN720861 QTI720856:QTJ720861 RDE720856:RDF720861 RNA720856:RNB720861 RWW720856:RWX720861 SGS720856:SGT720861 SQO720856:SQP720861 TAK720856:TAL720861 TKG720856:TKH720861 TUC720856:TUD720861 UDY720856:UDZ720861 UNU720856:UNV720861 UXQ720856:UXR720861 VHM720856:VHN720861 VRI720856:VRJ720861 WBE720856:WBF720861 WLA720856:WLB720861 WUW720856:WUX720861 H786392:I786397 IK786392:IL786397 SG786392:SH786397 ACC786392:ACD786397 ALY786392:ALZ786397 AVU786392:AVV786397 BFQ786392:BFR786397 BPM786392:BPN786397 BZI786392:BZJ786397 CJE786392:CJF786397 CTA786392:CTB786397 DCW786392:DCX786397 DMS786392:DMT786397 DWO786392:DWP786397 EGK786392:EGL786397 EQG786392:EQH786397 FAC786392:FAD786397 FJY786392:FJZ786397 FTU786392:FTV786397 GDQ786392:GDR786397 GNM786392:GNN786397 GXI786392:GXJ786397 HHE786392:HHF786397 HRA786392:HRB786397 IAW786392:IAX786397 IKS786392:IKT786397 IUO786392:IUP786397 JEK786392:JEL786397 JOG786392:JOH786397 JYC786392:JYD786397 KHY786392:KHZ786397 KRU786392:KRV786397 LBQ786392:LBR786397 LLM786392:LLN786397 LVI786392:LVJ786397 MFE786392:MFF786397 MPA786392:MPB786397 MYW786392:MYX786397 NIS786392:NIT786397 NSO786392:NSP786397 OCK786392:OCL786397 OMG786392:OMH786397 OWC786392:OWD786397 PFY786392:PFZ786397 PPU786392:PPV786397 PZQ786392:PZR786397 QJM786392:QJN786397 QTI786392:QTJ786397 RDE786392:RDF786397 RNA786392:RNB786397 RWW786392:RWX786397 SGS786392:SGT786397 SQO786392:SQP786397 TAK786392:TAL786397 TKG786392:TKH786397 TUC786392:TUD786397 UDY786392:UDZ786397 UNU786392:UNV786397 UXQ786392:UXR786397 VHM786392:VHN786397 VRI786392:VRJ786397 WBE786392:WBF786397 WLA786392:WLB786397 WUW786392:WUX786397 H851928:I851933 IK851928:IL851933 SG851928:SH851933 ACC851928:ACD851933 ALY851928:ALZ851933 AVU851928:AVV851933 BFQ851928:BFR851933 BPM851928:BPN851933 BZI851928:BZJ851933 CJE851928:CJF851933 CTA851928:CTB851933 DCW851928:DCX851933 DMS851928:DMT851933 DWO851928:DWP851933 EGK851928:EGL851933 EQG851928:EQH851933 FAC851928:FAD851933 FJY851928:FJZ851933 FTU851928:FTV851933 GDQ851928:GDR851933 GNM851928:GNN851933 GXI851928:GXJ851933 HHE851928:HHF851933 HRA851928:HRB851933 IAW851928:IAX851933 IKS851928:IKT851933 IUO851928:IUP851933 JEK851928:JEL851933 JOG851928:JOH851933 JYC851928:JYD851933 KHY851928:KHZ851933 KRU851928:KRV851933 LBQ851928:LBR851933 LLM851928:LLN851933 LVI851928:LVJ851933 MFE851928:MFF851933 MPA851928:MPB851933 MYW851928:MYX851933 NIS851928:NIT851933 NSO851928:NSP851933 OCK851928:OCL851933 OMG851928:OMH851933 OWC851928:OWD851933 PFY851928:PFZ851933 PPU851928:PPV851933 PZQ851928:PZR851933 QJM851928:QJN851933 QTI851928:QTJ851933 RDE851928:RDF851933 RNA851928:RNB851933 RWW851928:RWX851933 SGS851928:SGT851933 SQO851928:SQP851933 TAK851928:TAL851933 TKG851928:TKH851933 TUC851928:TUD851933 UDY851928:UDZ851933 UNU851928:UNV851933 UXQ851928:UXR851933 VHM851928:VHN851933 VRI851928:VRJ851933 WBE851928:WBF851933 WLA851928:WLB851933 WUW851928:WUX851933 H917464:I917469 IK917464:IL917469 SG917464:SH917469 ACC917464:ACD917469 ALY917464:ALZ917469 AVU917464:AVV917469 BFQ917464:BFR917469 BPM917464:BPN917469 BZI917464:BZJ917469 CJE917464:CJF917469 CTA917464:CTB917469 DCW917464:DCX917469 DMS917464:DMT917469 DWO917464:DWP917469 EGK917464:EGL917469 EQG917464:EQH917469 FAC917464:FAD917469 FJY917464:FJZ917469 FTU917464:FTV917469 GDQ917464:GDR917469 GNM917464:GNN917469 GXI917464:GXJ917469 HHE917464:HHF917469 HRA917464:HRB917469 IAW917464:IAX917469 IKS917464:IKT917469 IUO917464:IUP917469 JEK917464:JEL917469 JOG917464:JOH917469 JYC917464:JYD917469 KHY917464:KHZ917469 KRU917464:KRV917469 LBQ917464:LBR917469 LLM917464:LLN917469 LVI917464:LVJ917469 MFE917464:MFF917469 MPA917464:MPB917469 MYW917464:MYX917469 NIS917464:NIT917469 NSO917464:NSP917469 OCK917464:OCL917469 OMG917464:OMH917469 OWC917464:OWD917469 PFY917464:PFZ917469 PPU917464:PPV917469 PZQ917464:PZR917469 QJM917464:QJN917469 QTI917464:QTJ917469 RDE917464:RDF917469 RNA917464:RNB917469 RWW917464:RWX917469 SGS917464:SGT917469 SQO917464:SQP917469 TAK917464:TAL917469 TKG917464:TKH917469 TUC917464:TUD917469 UDY917464:UDZ917469 UNU917464:UNV917469 UXQ917464:UXR917469 VHM917464:VHN917469 VRI917464:VRJ917469 WBE917464:WBF917469 WLA917464:WLB917469 WUW917464:WUX917469 H983000:I983005 IK983000:IL983005 SG983000:SH983005 ACC983000:ACD983005 ALY983000:ALZ983005 AVU983000:AVV983005 BFQ983000:BFR983005 BPM983000:BPN983005 BZI983000:BZJ983005 CJE983000:CJF983005 CTA983000:CTB983005 DCW983000:DCX983005 DMS983000:DMT983005 DWO983000:DWP983005 EGK983000:EGL983005 EQG983000:EQH983005 FAC983000:FAD983005 FJY983000:FJZ983005 FTU983000:FTV983005 GDQ983000:GDR983005 GNM983000:GNN983005 GXI983000:GXJ983005 HHE983000:HHF983005 HRA983000:HRB983005 IAW983000:IAX983005 IKS983000:IKT983005 IUO983000:IUP983005 JEK983000:JEL983005 JOG983000:JOH983005 JYC983000:JYD983005 KHY983000:KHZ983005 KRU983000:KRV983005 LBQ983000:LBR983005 LLM983000:LLN983005 LVI983000:LVJ983005 MFE983000:MFF983005 MPA983000:MPB983005 MYW983000:MYX983005 NIS983000:NIT983005 NSO983000:NSP983005 OCK983000:OCL983005 OMG983000:OMH983005 OWC983000:OWD983005 PFY983000:PFZ983005 PPU983000:PPV983005 PZQ983000:PZR983005 QJM983000:QJN983005 QTI983000:QTJ983005 RDE983000:RDF983005 RNA983000:RNB983005 RWW983000:RWX983005 SGS983000:SGT983005 SQO983000:SQP983005 TAK983000:TAL983005 TKG983000:TKH983005 TUC983000:TUD983005 UDY983000:UDZ983005 UNU983000:UNV983005 UXQ983000:UXR983005 VHM983000:VHN983005 VRI983000:VRJ983005 WBE983000:WBF983005 WLA983000:WLB983005 WUW983000:WUX983005 H65503:I65532 IK65503:IL65532 SG65503:SH65532 ACC65503:ACD65532 ALY65503:ALZ65532 AVU65503:AVV65532 BFQ65503:BFR65532 BPM65503:BPN65532 BZI65503:BZJ65532 CJE65503:CJF65532 CTA65503:CTB65532 DCW65503:DCX65532 DMS65503:DMT65532 DWO65503:DWP65532 EGK65503:EGL65532 EQG65503:EQH65532 FAC65503:FAD65532 FJY65503:FJZ65532 FTU65503:FTV65532 GDQ65503:GDR65532 GNM65503:GNN65532 GXI65503:GXJ65532 HHE65503:HHF65532 HRA65503:HRB65532 IAW65503:IAX65532 IKS65503:IKT65532 IUO65503:IUP65532 JEK65503:JEL65532 JOG65503:JOH65532 JYC65503:JYD65532 KHY65503:KHZ65532 KRU65503:KRV65532 LBQ65503:LBR65532 LLM65503:LLN65532 LVI65503:LVJ65532 MFE65503:MFF65532 MPA65503:MPB65532 MYW65503:MYX65532 NIS65503:NIT65532 NSO65503:NSP65532 OCK65503:OCL65532 OMG65503:OMH65532 OWC65503:OWD65532 PFY65503:PFZ65532 PPU65503:PPV65532 PZQ65503:PZR65532 QJM65503:QJN65532 QTI65503:QTJ65532 RDE65503:RDF65532 RNA65503:RNB65532 RWW65503:RWX65532 SGS65503:SGT65532 SQO65503:SQP65532 TAK65503:TAL65532 TKG65503:TKH65532 TUC65503:TUD65532 UDY65503:UDZ65532 UNU65503:UNV65532 UXQ65503:UXR65532 VHM65503:VHN65532 VRI65503:VRJ65532 WBE65503:WBF65532 WLA65503:WLB65532 WUW65503:WUX65532 H131039:I131068 IK131039:IL131068 SG131039:SH131068 ACC131039:ACD131068 ALY131039:ALZ131068 AVU131039:AVV131068 BFQ131039:BFR131068 BPM131039:BPN131068 BZI131039:BZJ131068 CJE131039:CJF131068 CTA131039:CTB131068 DCW131039:DCX131068 DMS131039:DMT131068 DWO131039:DWP131068 EGK131039:EGL131068 EQG131039:EQH131068 FAC131039:FAD131068 FJY131039:FJZ131068 FTU131039:FTV131068 GDQ131039:GDR131068 GNM131039:GNN131068 GXI131039:GXJ131068 HHE131039:HHF131068 HRA131039:HRB131068 IAW131039:IAX131068 IKS131039:IKT131068 IUO131039:IUP131068 JEK131039:JEL131068 JOG131039:JOH131068 JYC131039:JYD131068 KHY131039:KHZ131068 KRU131039:KRV131068 LBQ131039:LBR131068 LLM131039:LLN131068 LVI131039:LVJ131068 MFE131039:MFF131068 MPA131039:MPB131068 MYW131039:MYX131068 NIS131039:NIT131068 NSO131039:NSP131068 OCK131039:OCL131068 OMG131039:OMH131068 OWC131039:OWD131068 PFY131039:PFZ131068 PPU131039:PPV131068 PZQ131039:PZR131068 QJM131039:QJN131068 QTI131039:QTJ131068 RDE131039:RDF131068 RNA131039:RNB131068 RWW131039:RWX131068 SGS131039:SGT131068 SQO131039:SQP131068 TAK131039:TAL131068 TKG131039:TKH131068 TUC131039:TUD131068 UDY131039:UDZ131068 UNU131039:UNV131068 UXQ131039:UXR131068 VHM131039:VHN131068 VRI131039:VRJ131068 WBE131039:WBF131068 WLA131039:WLB131068 WUW131039:WUX131068 H196575:I196604 IK196575:IL196604 SG196575:SH196604 ACC196575:ACD196604 ALY196575:ALZ196604 AVU196575:AVV196604 BFQ196575:BFR196604 BPM196575:BPN196604 BZI196575:BZJ196604 CJE196575:CJF196604 CTA196575:CTB196604 DCW196575:DCX196604 DMS196575:DMT196604 DWO196575:DWP196604 EGK196575:EGL196604 EQG196575:EQH196604 FAC196575:FAD196604 FJY196575:FJZ196604 FTU196575:FTV196604 GDQ196575:GDR196604 GNM196575:GNN196604 GXI196575:GXJ196604 HHE196575:HHF196604 HRA196575:HRB196604 IAW196575:IAX196604 IKS196575:IKT196604 IUO196575:IUP196604 JEK196575:JEL196604 JOG196575:JOH196604 JYC196575:JYD196604 KHY196575:KHZ196604 KRU196575:KRV196604 LBQ196575:LBR196604 LLM196575:LLN196604 LVI196575:LVJ196604 MFE196575:MFF196604 MPA196575:MPB196604 MYW196575:MYX196604 NIS196575:NIT196604 NSO196575:NSP196604 OCK196575:OCL196604 OMG196575:OMH196604 OWC196575:OWD196604 PFY196575:PFZ196604 PPU196575:PPV196604 PZQ196575:PZR196604 QJM196575:QJN196604 QTI196575:QTJ196604 RDE196575:RDF196604 RNA196575:RNB196604 RWW196575:RWX196604 SGS196575:SGT196604 SQO196575:SQP196604 TAK196575:TAL196604 TKG196575:TKH196604 TUC196575:TUD196604 UDY196575:UDZ196604 UNU196575:UNV196604 UXQ196575:UXR196604 VHM196575:VHN196604 VRI196575:VRJ196604 WBE196575:WBF196604 WLA196575:WLB196604 WUW196575:WUX196604 H262111:I262140 IK262111:IL262140 SG262111:SH262140 ACC262111:ACD262140 ALY262111:ALZ262140 AVU262111:AVV262140 BFQ262111:BFR262140 BPM262111:BPN262140 BZI262111:BZJ262140 CJE262111:CJF262140 CTA262111:CTB262140 DCW262111:DCX262140 DMS262111:DMT262140 DWO262111:DWP262140 EGK262111:EGL262140 EQG262111:EQH262140 FAC262111:FAD262140 FJY262111:FJZ262140 FTU262111:FTV262140 GDQ262111:GDR262140 GNM262111:GNN262140 GXI262111:GXJ262140 HHE262111:HHF262140 HRA262111:HRB262140 IAW262111:IAX262140 IKS262111:IKT262140 IUO262111:IUP262140 JEK262111:JEL262140 JOG262111:JOH262140 JYC262111:JYD262140 KHY262111:KHZ262140 KRU262111:KRV262140 LBQ262111:LBR262140 LLM262111:LLN262140 LVI262111:LVJ262140 MFE262111:MFF262140 MPA262111:MPB262140 MYW262111:MYX262140 NIS262111:NIT262140 NSO262111:NSP262140 OCK262111:OCL262140 OMG262111:OMH262140 OWC262111:OWD262140 PFY262111:PFZ262140 PPU262111:PPV262140 PZQ262111:PZR262140 QJM262111:QJN262140 QTI262111:QTJ262140 RDE262111:RDF262140 RNA262111:RNB262140 RWW262111:RWX262140 SGS262111:SGT262140 SQO262111:SQP262140 TAK262111:TAL262140 TKG262111:TKH262140 TUC262111:TUD262140 UDY262111:UDZ262140 UNU262111:UNV262140 UXQ262111:UXR262140 VHM262111:VHN262140 VRI262111:VRJ262140 WBE262111:WBF262140 WLA262111:WLB262140 WUW262111:WUX262140 H327647:I327676 IK327647:IL327676 SG327647:SH327676 ACC327647:ACD327676 ALY327647:ALZ327676 AVU327647:AVV327676 BFQ327647:BFR327676 BPM327647:BPN327676 BZI327647:BZJ327676 CJE327647:CJF327676 CTA327647:CTB327676 DCW327647:DCX327676 DMS327647:DMT327676 DWO327647:DWP327676 EGK327647:EGL327676 EQG327647:EQH327676 FAC327647:FAD327676 FJY327647:FJZ327676 FTU327647:FTV327676 GDQ327647:GDR327676 GNM327647:GNN327676 GXI327647:GXJ327676 HHE327647:HHF327676 HRA327647:HRB327676 IAW327647:IAX327676 IKS327647:IKT327676 IUO327647:IUP327676 JEK327647:JEL327676 JOG327647:JOH327676 JYC327647:JYD327676 KHY327647:KHZ327676 KRU327647:KRV327676 LBQ327647:LBR327676 LLM327647:LLN327676 LVI327647:LVJ327676 MFE327647:MFF327676 MPA327647:MPB327676 MYW327647:MYX327676 NIS327647:NIT327676 NSO327647:NSP327676 OCK327647:OCL327676 OMG327647:OMH327676 OWC327647:OWD327676 PFY327647:PFZ327676 PPU327647:PPV327676 PZQ327647:PZR327676 QJM327647:QJN327676 QTI327647:QTJ327676 RDE327647:RDF327676 RNA327647:RNB327676 RWW327647:RWX327676 SGS327647:SGT327676 SQO327647:SQP327676 TAK327647:TAL327676 TKG327647:TKH327676 TUC327647:TUD327676 UDY327647:UDZ327676 UNU327647:UNV327676 UXQ327647:UXR327676 VHM327647:VHN327676 VRI327647:VRJ327676 WBE327647:WBF327676 WLA327647:WLB327676 WUW327647:WUX327676 H393183:I393212 IK393183:IL393212 SG393183:SH393212 ACC393183:ACD393212 ALY393183:ALZ393212 AVU393183:AVV393212 BFQ393183:BFR393212 BPM393183:BPN393212 BZI393183:BZJ393212 CJE393183:CJF393212 CTA393183:CTB393212 DCW393183:DCX393212 DMS393183:DMT393212 DWO393183:DWP393212 EGK393183:EGL393212 EQG393183:EQH393212 FAC393183:FAD393212 FJY393183:FJZ393212 FTU393183:FTV393212 GDQ393183:GDR393212 GNM393183:GNN393212 GXI393183:GXJ393212 HHE393183:HHF393212 HRA393183:HRB393212 IAW393183:IAX393212 IKS393183:IKT393212 IUO393183:IUP393212 JEK393183:JEL393212 JOG393183:JOH393212 JYC393183:JYD393212 KHY393183:KHZ393212 KRU393183:KRV393212 LBQ393183:LBR393212 LLM393183:LLN393212 LVI393183:LVJ393212 MFE393183:MFF393212 MPA393183:MPB393212 MYW393183:MYX393212 NIS393183:NIT393212 NSO393183:NSP393212 OCK393183:OCL393212 OMG393183:OMH393212 OWC393183:OWD393212 PFY393183:PFZ393212 PPU393183:PPV393212 PZQ393183:PZR393212 QJM393183:QJN393212 QTI393183:QTJ393212 RDE393183:RDF393212 RNA393183:RNB393212 RWW393183:RWX393212 SGS393183:SGT393212 SQO393183:SQP393212 TAK393183:TAL393212 TKG393183:TKH393212 TUC393183:TUD393212 UDY393183:UDZ393212 UNU393183:UNV393212 UXQ393183:UXR393212 VHM393183:VHN393212 VRI393183:VRJ393212 WBE393183:WBF393212 WLA393183:WLB393212 WUW393183:WUX393212 H458719:I458748 IK458719:IL458748 SG458719:SH458748 ACC458719:ACD458748 ALY458719:ALZ458748 AVU458719:AVV458748 BFQ458719:BFR458748 BPM458719:BPN458748 BZI458719:BZJ458748 CJE458719:CJF458748 CTA458719:CTB458748 DCW458719:DCX458748 DMS458719:DMT458748 DWO458719:DWP458748 EGK458719:EGL458748 EQG458719:EQH458748 FAC458719:FAD458748 FJY458719:FJZ458748 FTU458719:FTV458748 GDQ458719:GDR458748 GNM458719:GNN458748 GXI458719:GXJ458748 HHE458719:HHF458748 HRA458719:HRB458748 IAW458719:IAX458748 IKS458719:IKT458748 IUO458719:IUP458748 JEK458719:JEL458748 JOG458719:JOH458748 JYC458719:JYD458748 KHY458719:KHZ458748 KRU458719:KRV458748 LBQ458719:LBR458748 LLM458719:LLN458748 LVI458719:LVJ458748 MFE458719:MFF458748 MPA458719:MPB458748 MYW458719:MYX458748 NIS458719:NIT458748 NSO458719:NSP458748 OCK458719:OCL458748 OMG458719:OMH458748 OWC458719:OWD458748 PFY458719:PFZ458748 PPU458719:PPV458748 PZQ458719:PZR458748 QJM458719:QJN458748 QTI458719:QTJ458748 RDE458719:RDF458748 RNA458719:RNB458748 RWW458719:RWX458748 SGS458719:SGT458748 SQO458719:SQP458748 TAK458719:TAL458748 TKG458719:TKH458748 TUC458719:TUD458748 UDY458719:UDZ458748 UNU458719:UNV458748 UXQ458719:UXR458748 VHM458719:VHN458748 VRI458719:VRJ458748 WBE458719:WBF458748 WLA458719:WLB458748 WUW458719:WUX458748 H524255:I524284 IK524255:IL524284 SG524255:SH524284 ACC524255:ACD524284 ALY524255:ALZ524284 AVU524255:AVV524284 BFQ524255:BFR524284 BPM524255:BPN524284 BZI524255:BZJ524284 CJE524255:CJF524284 CTA524255:CTB524284 DCW524255:DCX524284 DMS524255:DMT524284 DWO524255:DWP524284 EGK524255:EGL524284 EQG524255:EQH524284 FAC524255:FAD524284 FJY524255:FJZ524284 FTU524255:FTV524284 GDQ524255:GDR524284 GNM524255:GNN524284 GXI524255:GXJ524284 HHE524255:HHF524284 HRA524255:HRB524284 IAW524255:IAX524284 IKS524255:IKT524284 IUO524255:IUP524284 JEK524255:JEL524284 JOG524255:JOH524284 JYC524255:JYD524284 KHY524255:KHZ524284 KRU524255:KRV524284 LBQ524255:LBR524284 LLM524255:LLN524284 LVI524255:LVJ524284 MFE524255:MFF524284 MPA524255:MPB524284 MYW524255:MYX524284 NIS524255:NIT524284 NSO524255:NSP524284 OCK524255:OCL524284 OMG524255:OMH524284 OWC524255:OWD524284 PFY524255:PFZ524284 PPU524255:PPV524284 PZQ524255:PZR524284 QJM524255:QJN524284 QTI524255:QTJ524284 RDE524255:RDF524284 RNA524255:RNB524284 RWW524255:RWX524284 SGS524255:SGT524284 SQO524255:SQP524284 TAK524255:TAL524284 TKG524255:TKH524284 TUC524255:TUD524284 UDY524255:UDZ524284 UNU524255:UNV524284 UXQ524255:UXR524284 VHM524255:VHN524284 VRI524255:VRJ524284 WBE524255:WBF524284 WLA524255:WLB524284 WUW524255:WUX524284 H589791:I589820 IK589791:IL589820 SG589791:SH589820 ACC589791:ACD589820 ALY589791:ALZ589820 AVU589791:AVV589820 BFQ589791:BFR589820 BPM589791:BPN589820 BZI589791:BZJ589820 CJE589791:CJF589820 CTA589791:CTB589820 DCW589791:DCX589820 DMS589791:DMT589820 DWO589791:DWP589820 EGK589791:EGL589820 EQG589791:EQH589820 FAC589791:FAD589820 FJY589791:FJZ589820 FTU589791:FTV589820 GDQ589791:GDR589820 GNM589791:GNN589820 GXI589791:GXJ589820 HHE589791:HHF589820 HRA589791:HRB589820 IAW589791:IAX589820 IKS589791:IKT589820 IUO589791:IUP589820 JEK589791:JEL589820 JOG589791:JOH589820 JYC589791:JYD589820 KHY589791:KHZ589820 KRU589791:KRV589820 LBQ589791:LBR589820 LLM589791:LLN589820 LVI589791:LVJ589820 MFE589791:MFF589820 MPA589791:MPB589820 MYW589791:MYX589820 NIS589791:NIT589820 NSO589791:NSP589820 OCK589791:OCL589820 OMG589791:OMH589820 OWC589791:OWD589820 PFY589791:PFZ589820 PPU589791:PPV589820 PZQ589791:PZR589820 QJM589791:QJN589820 QTI589791:QTJ589820 RDE589791:RDF589820 RNA589791:RNB589820 RWW589791:RWX589820 SGS589791:SGT589820 SQO589791:SQP589820 TAK589791:TAL589820 TKG589791:TKH589820 TUC589791:TUD589820 UDY589791:UDZ589820 UNU589791:UNV589820 UXQ589791:UXR589820 VHM589791:VHN589820 VRI589791:VRJ589820 WBE589791:WBF589820 WLA589791:WLB589820 WUW589791:WUX589820 H655327:I655356 IK655327:IL655356 SG655327:SH655356 ACC655327:ACD655356 ALY655327:ALZ655356 AVU655327:AVV655356 BFQ655327:BFR655356 BPM655327:BPN655356 BZI655327:BZJ655356 CJE655327:CJF655356 CTA655327:CTB655356 DCW655327:DCX655356 DMS655327:DMT655356 DWO655327:DWP655356 EGK655327:EGL655356 EQG655327:EQH655356 FAC655327:FAD655356 FJY655327:FJZ655356 FTU655327:FTV655356 GDQ655327:GDR655356 GNM655327:GNN655356 GXI655327:GXJ655356 HHE655327:HHF655356 HRA655327:HRB655356 IAW655327:IAX655356 IKS655327:IKT655356 IUO655327:IUP655356 JEK655327:JEL655356 JOG655327:JOH655356 JYC655327:JYD655356 KHY655327:KHZ655356 KRU655327:KRV655356 LBQ655327:LBR655356 LLM655327:LLN655356 LVI655327:LVJ655356 MFE655327:MFF655356 MPA655327:MPB655356 MYW655327:MYX655356 NIS655327:NIT655356 NSO655327:NSP655356 OCK655327:OCL655356 OMG655327:OMH655356 OWC655327:OWD655356 PFY655327:PFZ655356 PPU655327:PPV655356 PZQ655327:PZR655356 QJM655327:QJN655356 QTI655327:QTJ655356 RDE655327:RDF655356 RNA655327:RNB655356 RWW655327:RWX655356 SGS655327:SGT655356 SQO655327:SQP655356 TAK655327:TAL655356 TKG655327:TKH655356 TUC655327:TUD655356 UDY655327:UDZ655356 UNU655327:UNV655356 UXQ655327:UXR655356 VHM655327:VHN655356 VRI655327:VRJ655356 WBE655327:WBF655356 WLA655327:WLB655356 WUW655327:WUX655356 H720863:I720892 IK720863:IL720892 SG720863:SH720892 ACC720863:ACD720892 ALY720863:ALZ720892 AVU720863:AVV720892 BFQ720863:BFR720892 BPM720863:BPN720892 BZI720863:BZJ720892 CJE720863:CJF720892 CTA720863:CTB720892 DCW720863:DCX720892 DMS720863:DMT720892 DWO720863:DWP720892 EGK720863:EGL720892 EQG720863:EQH720892 FAC720863:FAD720892 FJY720863:FJZ720892 FTU720863:FTV720892 GDQ720863:GDR720892 GNM720863:GNN720892 GXI720863:GXJ720892 HHE720863:HHF720892 HRA720863:HRB720892 IAW720863:IAX720892 IKS720863:IKT720892 IUO720863:IUP720892 JEK720863:JEL720892 JOG720863:JOH720892 JYC720863:JYD720892 KHY720863:KHZ720892 KRU720863:KRV720892 LBQ720863:LBR720892 LLM720863:LLN720892 LVI720863:LVJ720892 MFE720863:MFF720892 MPA720863:MPB720892 MYW720863:MYX720892 NIS720863:NIT720892 NSO720863:NSP720892 OCK720863:OCL720892 OMG720863:OMH720892 OWC720863:OWD720892 PFY720863:PFZ720892 PPU720863:PPV720892 PZQ720863:PZR720892 QJM720863:QJN720892 QTI720863:QTJ720892 RDE720863:RDF720892 RNA720863:RNB720892 RWW720863:RWX720892 SGS720863:SGT720892 SQO720863:SQP720892 TAK720863:TAL720892 TKG720863:TKH720892 TUC720863:TUD720892 UDY720863:UDZ720892 UNU720863:UNV720892 UXQ720863:UXR720892 VHM720863:VHN720892 VRI720863:VRJ720892 WBE720863:WBF720892 WLA720863:WLB720892 WUW720863:WUX720892 H786399:I786428 IK786399:IL786428 SG786399:SH786428 ACC786399:ACD786428 ALY786399:ALZ786428 AVU786399:AVV786428 BFQ786399:BFR786428 BPM786399:BPN786428 BZI786399:BZJ786428 CJE786399:CJF786428 CTA786399:CTB786428 DCW786399:DCX786428 DMS786399:DMT786428 DWO786399:DWP786428 EGK786399:EGL786428 EQG786399:EQH786428 FAC786399:FAD786428 FJY786399:FJZ786428 FTU786399:FTV786428 GDQ786399:GDR786428 GNM786399:GNN786428 GXI786399:GXJ786428 HHE786399:HHF786428 HRA786399:HRB786428 IAW786399:IAX786428 IKS786399:IKT786428 IUO786399:IUP786428 JEK786399:JEL786428 JOG786399:JOH786428 JYC786399:JYD786428 KHY786399:KHZ786428 KRU786399:KRV786428 LBQ786399:LBR786428 LLM786399:LLN786428 LVI786399:LVJ786428 MFE786399:MFF786428 MPA786399:MPB786428 MYW786399:MYX786428 NIS786399:NIT786428 NSO786399:NSP786428 OCK786399:OCL786428 OMG786399:OMH786428 OWC786399:OWD786428 PFY786399:PFZ786428 PPU786399:PPV786428 PZQ786399:PZR786428 QJM786399:QJN786428 QTI786399:QTJ786428 RDE786399:RDF786428 RNA786399:RNB786428 RWW786399:RWX786428 SGS786399:SGT786428 SQO786399:SQP786428 TAK786399:TAL786428 TKG786399:TKH786428 TUC786399:TUD786428 UDY786399:UDZ786428 UNU786399:UNV786428 UXQ786399:UXR786428 VHM786399:VHN786428 VRI786399:VRJ786428 WBE786399:WBF786428 WLA786399:WLB786428 WUW786399:WUX786428 H851935:I851964 IK851935:IL851964 SG851935:SH851964 ACC851935:ACD851964 ALY851935:ALZ851964 AVU851935:AVV851964 BFQ851935:BFR851964 BPM851935:BPN851964 BZI851935:BZJ851964 CJE851935:CJF851964 CTA851935:CTB851964 DCW851935:DCX851964 DMS851935:DMT851964 DWO851935:DWP851964 EGK851935:EGL851964 EQG851935:EQH851964 FAC851935:FAD851964 FJY851935:FJZ851964 FTU851935:FTV851964 GDQ851935:GDR851964 GNM851935:GNN851964 GXI851935:GXJ851964 HHE851935:HHF851964 HRA851935:HRB851964 IAW851935:IAX851964 IKS851935:IKT851964 IUO851935:IUP851964 JEK851935:JEL851964 JOG851935:JOH851964 JYC851935:JYD851964 KHY851935:KHZ851964 KRU851935:KRV851964 LBQ851935:LBR851964 LLM851935:LLN851964 LVI851935:LVJ851964 MFE851935:MFF851964 MPA851935:MPB851964 MYW851935:MYX851964 NIS851935:NIT851964 NSO851935:NSP851964 OCK851935:OCL851964 OMG851935:OMH851964 OWC851935:OWD851964 PFY851935:PFZ851964 PPU851935:PPV851964 PZQ851935:PZR851964 QJM851935:QJN851964 QTI851935:QTJ851964 RDE851935:RDF851964 RNA851935:RNB851964 RWW851935:RWX851964 SGS851935:SGT851964 SQO851935:SQP851964 TAK851935:TAL851964 TKG851935:TKH851964 TUC851935:TUD851964 UDY851935:UDZ851964 UNU851935:UNV851964 UXQ851935:UXR851964 VHM851935:VHN851964 VRI851935:VRJ851964 WBE851935:WBF851964 WLA851935:WLB851964 WUW851935:WUX851964 H917471:I917500 IK917471:IL917500 SG917471:SH917500 ACC917471:ACD917500 ALY917471:ALZ917500 AVU917471:AVV917500 BFQ917471:BFR917500 BPM917471:BPN917500 BZI917471:BZJ917500 CJE917471:CJF917500 CTA917471:CTB917500 DCW917471:DCX917500 DMS917471:DMT917500 DWO917471:DWP917500 EGK917471:EGL917500 EQG917471:EQH917500 FAC917471:FAD917500 FJY917471:FJZ917500 FTU917471:FTV917500 GDQ917471:GDR917500 GNM917471:GNN917500 GXI917471:GXJ917500 HHE917471:HHF917500 HRA917471:HRB917500 IAW917471:IAX917500 IKS917471:IKT917500 IUO917471:IUP917500 JEK917471:JEL917500 JOG917471:JOH917500 JYC917471:JYD917500 KHY917471:KHZ917500 KRU917471:KRV917500 LBQ917471:LBR917500 LLM917471:LLN917500 LVI917471:LVJ917500 MFE917471:MFF917500 MPA917471:MPB917500 MYW917471:MYX917500 NIS917471:NIT917500 NSO917471:NSP917500 OCK917471:OCL917500 OMG917471:OMH917500 OWC917471:OWD917500 PFY917471:PFZ917500 PPU917471:PPV917500 PZQ917471:PZR917500 QJM917471:QJN917500 QTI917471:QTJ917500 RDE917471:RDF917500 RNA917471:RNB917500 RWW917471:RWX917500 SGS917471:SGT917500 SQO917471:SQP917500 TAK917471:TAL917500 TKG917471:TKH917500 TUC917471:TUD917500 UDY917471:UDZ917500 UNU917471:UNV917500 UXQ917471:UXR917500 VHM917471:VHN917500 VRI917471:VRJ917500 WBE917471:WBF917500 WLA917471:WLB917500 WUW917471:WUX917500 H983007:I983036 IK983007:IL983036 SG983007:SH983036 ACC983007:ACD983036 ALY983007:ALZ983036 AVU983007:AVV983036 BFQ983007:BFR983036 BPM983007:BPN983036 BZI983007:BZJ983036 CJE983007:CJF983036 CTA983007:CTB983036 DCW983007:DCX983036 DMS983007:DMT983036 DWO983007:DWP983036 EGK983007:EGL983036 EQG983007:EQH983036 FAC983007:FAD983036 FJY983007:FJZ983036 FTU983007:FTV983036 GDQ983007:GDR983036 GNM983007:GNN983036 GXI983007:GXJ983036 HHE983007:HHF983036 HRA983007:HRB983036 IAW983007:IAX983036 IKS983007:IKT983036 IUO983007:IUP983036 JEK983007:JEL983036 JOG983007:JOH983036 JYC983007:JYD983036 KHY983007:KHZ983036 KRU983007:KRV983036 LBQ983007:LBR983036 LLM983007:LLN983036 LVI983007:LVJ983036 MFE983007:MFF983036 MPA983007:MPB983036 MYW983007:MYX983036 NIS983007:NIT983036 NSO983007:NSP983036 OCK983007:OCL983036 OMG983007:OMH983036 OWC983007:OWD983036 PFY983007:PFZ983036 PPU983007:PPV983036 PZQ983007:PZR983036 QJM983007:QJN983036 QTI983007:QTJ983036 RDE983007:RDF983036 RNA983007:RNB983036 RWW983007:RWX983036 SGS983007:SGT983036 SQO983007:SQP983036 TAK983007:TAL983036 TKG983007:TKH983036 TUC983007:TUD983036 UDY983007:UDZ983036 UNU983007:UNV983036 UXQ983007:UXR983036 VHM983007:VHN983036 VRI983007:VRJ983036 WBE983007:WBF983036 WLA983007:WLB983036 WUW983007:WUX983036 H65424:I65484 IK65424:IL65484 SG65424:SH65484 ACC65424:ACD65484 ALY65424:ALZ65484 AVU65424:AVV65484 BFQ65424:BFR65484 BPM65424:BPN65484 BZI65424:BZJ65484 CJE65424:CJF65484 CTA65424:CTB65484 DCW65424:DCX65484 DMS65424:DMT65484 DWO65424:DWP65484 EGK65424:EGL65484 EQG65424:EQH65484 FAC65424:FAD65484 FJY65424:FJZ65484 FTU65424:FTV65484 GDQ65424:GDR65484 GNM65424:GNN65484 GXI65424:GXJ65484 HHE65424:HHF65484 HRA65424:HRB65484 IAW65424:IAX65484 IKS65424:IKT65484 IUO65424:IUP65484 JEK65424:JEL65484 JOG65424:JOH65484 JYC65424:JYD65484 KHY65424:KHZ65484 KRU65424:KRV65484 LBQ65424:LBR65484 LLM65424:LLN65484 LVI65424:LVJ65484 MFE65424:MFF65484 MPA65424:MPB65484 MYW65424:MYX65484 NIS65424:NIT65484 NSO65424:NSP65484 OCK65424:OCL65484 OMG65424:OMH65484 OWC65424:OWD65484 PFY65424:PFZ65484 PPU65424:PPV65484 PZQ65424:PZR65484 QJM65424:QJN65484 QTI65424:QTJ65484 RDE65424:RDF65484 RNA65424:RNB65484 RWW65424:RWX65484 SGS65424:SGT65484 SQO65424:SQP65484 TAK65424:TAL65484 TKG65424:TKH65484 TUC65424:TUD65484 UDY65424:UDZ65484 UNU65424:UNV65484 UXQ65424:UXR65484 VHM65424:VHN65484 VRI65424:VRJ65484 WBE65424:WBF65484 WLA65424:WLB65484 WUW65424:WUX65484 H130960:I131020 IK130960:IL131020 SG130960:SH131020 ACC130960:ACD131020 ALY130960:ALZ131020 AVU130960:AVV131020 BFQ130960:BFR131020 BPM130960:BPN131020 BZI130960:BZJ131020 CJE130960:CJF131020 CTA130960:CTB131020 DCW130960:DCX131020 DMS130960:DMT131020 DWO130960:DWP131020 EGK130960:EGL131020 EQG130960:EQH131020 FAC130960:FAD131020 FJY130960:FJZ131020 FTU130960:FTV131020 GDQ130960:GDR131020 GNM130960:GNN131020 GXI130960:GXJ131020 HHE130960:HHF131020 HRA130960:HRB131020 IAW130960:IAX131020 IKS130960:IKT131020 IUO130960:IUP131020 JEK130960:JEL131020 JOG130960:JOH131020 JYC130960:JYD131020 KHY130960:KHZ131020 KRU130960:KRV131020 LBQ130960:LBR131020 LLM130960:LLN131020 LVI130960:LVJ131020 MFE130960:MFF131020 MPA130960:MPB131020 MYW130960:MYX131020 NIS130960:NIT131020 NSO130960:NSP131020 OCK130960:OCL131020 OMG130960:OMH131020 OWC130960:OWD131020 PFY130960:PFZ131020 PPU130960:PPV131020 PZQ130960:PZR131020 QJM130960:QJN131020 QTI130960:QTJ131020 RDE130960:RDF131020 RNA130960:RNB131020 RWW130960:RWX131020 SGS130960:SGT131020 SQO130960:SQP131020 TAK130960:TAL131020 TKG130960:TKH131020 TUC130960:TUD131020 UDY130960:UDZ131020 UNU130960:UNV131020 UXQ130960:UXR131020 VHM130960:VHN131020 VRI130960:VRJ131020 WBE130960:WBF131020 WLA130960:WLB131020 WUW130960:WUX131020 H196496:I196556 IK196496:IL196556 SG196496:SH196556 ACC196496:ACD196556 ALY196496:ALZ196556 AVU196496:AVV196556 BFQ196496:BFR196556 BPM196496:BPN196556 BZI196496:BZJ196556 CJE196496:CJF196556 CTA196496:CTB196556 DCW196496:DCX196556 DMS196496:DMT196556 DWO196496:DWP196556 EGK196496:EGL196556 EQG196496:EQH196556 FAC196496:FAD196556 FJY196496:FJZ196556 FTU196496:FTV196556 GDQ196496:GDR196556 GNM196496:GNN196556 GXI196496:GXJ196556 HHE196496:HHF196556 HRA196496:HRB196556 IAW196496:IAX196556 IKS196496:IKT196556 IUO196496:IUP196556 JEK196496:JEL196556 JOG196496:JOH196556 JYC196496:JYD196556 KHY196496:KHZ196556 KRU196496:KRV196556 LBQ196496:LBR196556 LLM196496:LLN196556 LVI196496:LVJ196556 MFE196496:MFF196556 MPA196496:MPB196556 MYW196496:MYX196556 NIS196496:NIT196556 NSO196496:NSP196556 OCK196496:OCL196556 OMG196496:OMH196556 OWC196496:OWD196556 PFY196496:PFZ196556 PPU196496:PPV196556 PZQ196496:PZR196556 QJM196496:QJN196556 QTI196496:QTJ196556 RDE196496:RDF196556 RNA196496:RNB196556 RWW196496:RWX196556 SGS196496:SGT196556 SQO196496:SQP196556 TAK196496:TAL196556 TKG196496:TKH196556 TUC196496:TUD196556 UDY196496:UDZ196556 UNU196496:UNV196556 UXQ196496:UXR196556 VHM196496:VHN196556 VRI196496:VRJ196556 WBE196496:WBF196556 WLA196496:WLB196556 WUW196496:WUX196556 H262032:I262092 IK262032:IL262092 SG262032:SH262092 ACC262032:ACD262092 ALY262032:ALZ262092 AVU262032:AVV262092 BFQ262032:BFR262092 BPM262032:BPN262092 BZI262032:BZJ262092 CJE262032:CJF262092 CTA262032:CTB262092 DCW262032:DCX262092 DMS262032:DMT262092 DWO262032:DWP262092 EGK262032:EGL262092 EQG262032:EQH262092 FAC262032:FAD262092 FJY262032:FJZ262092 FTU262032:FTV262092 GDQ262032:GDR262092 GNM262032:GNN262092 GXI262032:GXJ262092 HHE262032:HHF262092 HRA262032:HRB262092 IAW262032:IAX262092 IKS262032:IKT262092 IUO262032:IUP262092 JEK262032:JEL262092 JOG262032:JOH262092 JYC262032:JYD262092 KHY262032:KHZ262092 KRU262032:KRV262092 LBQ262032:LBR262092 LLM262032:LLN262092 LVI262032:LVJ262092 MFE262032:MFF262092 MPA262032:MPB262092 MYW262032:MYX262092 NIS262032:NIT262092 NSO262032:NSP262092 OCK262032:OCL262092 OMG262032:OMH262092 OWC262032:OWD262092 PFY262032:PFZ262092 PPU262032:PPV262092 PZQ262032:PZR262092 QJM262032:QJN262092 QTI262032:QTJ262092 RDE262032:RDF262092 RNA262032:RNB262092 RWW262032:RWX262092 SGS262032:SGT262092 SQO262032:SQP262092 TAK262032:TAL262092 TKG262032:TKH262092 TUC262032:TUD262092 UDY262032:UDZ262092 UNU262032:UNV262092 UXQ262032:UXR262092 VHM262032:VHN262092 VRI262032:VRJ262092 WBE262032:WBF262092 WLA262032:WLB262092 WUW262032:WUX262092 H327568:I327628 IK327568:IL327628 SG327568:SH327628 ACC327568:ACD327628 ALY327568:ALZ327628 AVU327568:AVV327628 BFQ327568:BFR327628 BPM327568:BPN327628 BZI327568:BZJ327628 CJE327568:CJF327628 CTA327568:CTB327628 DCW327568:DCX327628 DMS327568:DMT327628 DWO327568:DWP327628 EGK327568:EGL327628 EQG327568:EQH327628 FAC327568:FAD327628 FJY327568:FJZ327628 FTU327568:FTV327628 GDQ327568:GDR327628 GNM327568:GNN327628 GXI327568:GXJ327628 HHE327568:HHF327628 HRA327568:HRB327628 IAW327568:IAX327628 IKS327568:IKT327628 IUO327568:IUP327628 JEK327568:JEL327628 JOG327568:JOH327628 JYC327568:JYD327628 KHY327568:KHZ327628 KRU327568:KRV327628 LBQ327568:LBR327628 LLM327568:LLN327628 LVI327568:LVJ327628 MFE327568:MFF327628 MPA327568:MPB327628 MYW327568:MYX327628 NIS327568:NIT327628 NSO327568:NSP327628 OCK327568:OCL327628 OMG327568:OMH327628 OWC327568:OWD327628 PFY327568:PFZ327628 PPU327568:PPV327628 PZQ327568:PZR327628 QJM327568:QJN327628 QTI327568:QTJ327628 RDE327568:RDF327628 RNA327568:RNB327628 RWW327568:RWX327628 SGS327568:SGT327628 SQO327568:SQP327628 TAK327568:TAL327628 TKG327568:TKH327628 TUC327568:TUD327628 UDY327568:UDZ327628 UNU327568:UNV327628 UXQ327568:UXR327628 VHM327568:VHN327628 VRI327568:VRJ327628 WBE327568:WBF327628 WLA327568:WLB327628 WUW327568:WUX327628 H393104:I393164 IK393104:IL393164 SG393104:SH393164 ACC393104:ACD393164 ALY393104:ALZ393164 AVU393104:AVV393164 BFQ393104:BFR393164 BPM393104:BPN393164 BZI393104:BZJ393164 CJE393104:CJF393164 CTA393104:CTB393164 DCW393104:DCX393164 DMS393104:DMT393164 DWO393104:DWP393164 EGK393104:EGL393164 EQG393104:EQH393164 FAC393104:FAD393164 FJY393104:FJZ393164 FTU393104:FTV393164 GDQ393104:GDR393164 GNM393104:GNN393164 GXI393104:GXJ393164 HHE393104:HHF393164 HRA393104:HRB393164 IAW393104:IAX393164 IKS393104:IKT393164 IUO393104:IUP393164 JEK393104:JEL393164 JOG393104:JOH393164 JYC393104:JYD393164 KHY393104:KHZ393164 KRU393104:KRV393164 LBQ393104:LBR393164 LLM393104:LLN393164 LVI393104:LVJ393164 MFE393104:MFF393164 MPA393104:MPB393164 MYW393104:MYX393164 NIS393104:NIT393164 NSO393104:NSP393164 OCK393104:OCL393164 OMG393104:OMH393164 OWC393104:OWD393164 PFY393104:PFZ393164 PPU393104:PPV393164 PZQ393104:PZR393164 QJM393104:QJN393164 QTI393104:QTJ393164 RDE393104:RDF393164 RNA393104:RNB393164 RWW393104:RWX393164 SGS393104:SGT393164 SQO393104:SQP393164 TAK393104:TAL393164 TKG393104:TKH393164 TUC393104:TUD393164 UDY393104:UDZ393164 UNU393104:UNV393164 UXQ393104:UXR393164 VHM393104:VHN393164 VRI393104:VRJ393164 WBE393104:WBF393164 WLA393104:WLB393164 WUW393104:WUX393164 H458640:I458700 IK458640:IL458700 SG458640:SH458700 ACC458640:ACD458700 ALY458640:ALZ458700 AVU458640:AVV458700 BFQ458640:BFR458700 BPM458640:BPN458700 BZI458640:BZJ458700 CJE458640:CJF458700 CTA458640:CTB458700 DCW458640:DCX458700 DMS458640:DMT458700 DWO458640:DWP458700 EGK458640:EGL458700 EQG458640:EQH458700 FAC458640:FAD458700 FJY458640:FJZ458700 FTU458640:FTV458700 GDQ458640:GDR458700 GNM458640:GNN458700 GXI458640:GXJ458700 HHE458640:HHF458700 HRA458640:HRB458700 IAW458640:IAX458700 IKS458640:IKT458700 IUO458640:IUP458700 JEK458640:JEL458700 JOG458640:JOH458700 JYC458640:JYD458700 KHY458640:KHZ458700 KRU458640:KRV458700 LBQ458640:LBR458700 LLM458640:LLN458700 LVI458640:LVJ458700 MFE458640:MFF458700 MPA458640:MPB458700 MYW458640:MYX458700 NIS458640:NIT458700 NSO458640:NSP458700 OCK458640:OCL458700 OMG458640:OMH458700 OWC458640:OWD458700 PFY458640:PFZ458700 PPU458640:PPV458700 PZQ458640:PZR458700 QJM458640:QJN458700 QTI458640:QTJ458700 RDE458640:RDF458700 RNA458640:RNB458700 RWW458640:RWX458700 SGS458640:SGT458700 SQO458640:SQP458700 TAK458640:TAL458700 TKG458640:TKH458700 TUC458640:TUD458700 UDY458640:UDZ458700 UNU458640:UNV458700 UXQ458640:UXR458700 VHM458640:VHN458700 VRI458640:VRJ458700 WBE458640:WBF458700 WLA458640:WLB458700 WUW458640:WUX458700 H524176:I524236 IK524176:IL524236 SG524176:SH524236 ACC524176:ACD524236 ALY524176:ALZ524236 AVU524176:AVV524236 BFQ524176:BFR524236 BPM524176:BPN524236 BZI524176:BZJ524236 CJE524176:CJF524236 CTA524176:CTB524236 DCW524176:DCX524236 DMS524176:DMT524236 DWO524176:DWP524236 EGK524176:EGL524236 EQG524176:EQH524236 FAC524176:FAD524236 FJY524176:FJZ524236 FTU524176:FTV524236 GDQ524176:GDR524236 GNM524176:GNN524236 GXI524176:GXJ524236 HHE524176:HHF524236 HRA524176:HRB524236 IAW524176:IAX524236 IKS524176:IKT524236 IUO524176:IUP524236 JEK524176:JEL524236 JOG524176:JOH524236 JYC524176:JYD524236 KHY524176:KHZ524236 KRU524176:KRV524236 LBQ524176:LBR524236 LLM524176:LLN524236 LVI524176:LVJ524236 MFE524176:MFF524236 MPA524176:MPB524236 MYW524176:MYX524236 NIS524176:NIT524236 NSO524176:NSP524236 OCK524176:OCL524236 OMG524176:OMH524236 OWC524176:OWD524236 PFY524176:PFZ524236 PPU524176:PPV524236 PZQ524176:PZR524236 QJM524176:QJN524236 QTI524176:QTJ524236 RDE524176:RDF524236 RNA524176:RNB524236 RWW524176:RWX524236 SGS524176:SGT524236 SQO524176:SQP524236 TAK524176:TAL524236 TKG524176:TKH524236 TUC524176:TUD524236 UDY524176:UDZ524236 UNU524176:UNV524236 UXQ524176:UXR524236 VHM524176:VHN524236 VRI524176:VRJ524236 WBE524176:WBF524236 WLA524176:WLB524236 WUW524176:WUX524236 H589712:I589772 IK589712:IL589772 SG589712:SH589772 ACC589712:ACD589772 ALY589712:ALZ589772 AVU589712:AVV589772 BFQ589712:BFR589772 BPM589712:BPN589772 BZI589712:BZJ589772 CJE589712:CJF589772 CTA589712:CTB589772 DCW589712:DCX589772 DMS589712:DMT589772 DWO589712:DWP589772 EGK589712:EGL589772 EQG589712:EQH589772 FAC589712:FAD589772 FJY589712:FJZ589772 FTU589712:FTV589772 GDQ589712:GDR589772 GNM589712:GNN589772 GXI589712:GXJ589772 HHE589712:HHF589772 HRA589712:HRB589772 IAW589712:IAX589772 IKS589712:IKT589772 IUO589712:IUP589772 JEK589712:JEL589772 JOG589712:JOH589772 JYC589712:JYD589772 KHY589712:KHZ589772 KRU589712:KRV589772 LBQ589712:LBR589772 LLM589712:LLN589772 LVI589712:LVJ589772 MFE589712:MFF589772 MPA589712:MPB589772 MYW589712:MYX589772 NIS589712:NIT589772 NSO589712:NSP589772 OCK589712:OCL589772 OMG589712:OMH589772 OWC589712:OWD589772 PFY589712:PFZ589772 PPU589712:PPV589772 PZQ589712:PZR589772 QJM589712:QJN589772 QTI589712:QTJ589772 RDE589712:RDF589772 RNA589712:RNB589772 RWW589712:RWX589772 SGS589712:SGT589772 SQO589712:SQP589772 TAK589712:TAL589772 TKG589712:TKH589772 TUC589712:TUD589772 UDY589712:UDZ589772 UNU589712:UNV589772 UXQ589712:UXR589772 VHM589712:VHN589772 VRI589712:VRJ589772 WBE589712:WBF589772 WLA589712:WLB589772 WUW589712:WUX589772 H655248:I655308 IK655248:IL655308 SG655248:SH655308 ACC655248:ACD655308 ALY655248:ALZ655308 AVU655248:AVV655308 BFQ655248:BFR655308 BPM655248:BPN655308 BZI655248:BZJ655308 CJE655248:CJF655308 CTA655248:CTB655308 DCW655248:DCX655308 DMS655248:DMT655308 DWO655248:DWP655308 EGK655248:EGL655308 EQG655248:EQH655308 FAC655248:FAD655308 FJY655248:FJZ655308 FTU655248:FTV655308 GDQ655248:GDR655308 GNM655248:GNN655308 GXI655248:GXJ655308 HHE655248:HHF655308 HRA655248:HRB655308 IAW655248:IAX655308 IKS655248:IKT655308 IUO655248:IUP655308 JEK655248:JEL655308 JOG655248:JOH655308 JYC655248:JYD655308 KHY655248:KHZ655308 KRU655248:KRV655308 LBQ655248:LBR655308 LLM655248:LLN655308 LVI655248:LVJ655308 MFE655248:MFF655308 MPA655248:MPB655308 MYW655248:MYX655308 NIS655248:NIT655308 NSO655248:NSP655308 OCK655248:OCL655308 OMG655248:OMH655308 OWC655248:OWD655308 PFY655248:PFZ655308 PPU655248:PPV655308 PZQ655248:PZR655308 QJM655248:QJN655308 QTI655248:QTJ655308 RDE655248:RDF655308 RNA655248:RNB655308 RWW655248:RWX655308 SGS655248:SGT655308 SQO655248:SQP655308 TAK655248:TAL655308 TKG655248:TKH655308 TUC655248:TUD655308 UDY655248:UDZ655308 UNU655248:UNV655308 UXQ655248:UXR655308 VHM655248:VHN655308 VRI655248:VRJ655308 WBE655248:WBF655308 WLA655248:WLB655308 WUW655248:WUX655308 H720784:I720844 IK720784:IL720844 SG720784:SH720844 ACC720784:ACD720844 ALY720784:ALZ720844 AVU720784:AVV720844 BFQ720784:BFR720844 BPM720784:BPN720844 BZI720784:BZJ720844 CJE720784:CJF720844 CTA720784:CTB720844 DCW720784:DCX720844 DMS720784:DMT720844 DWO720784:DWP720844 EGK720784:EGL720844 EQG720784:EQH720844 FAC720784:FAD720844 FJY720784:FJZ720844 FTU720784:FTV720844 GDQ720784:GDR720844 GNM720784:GNN720844 GXI720784:GXJ720844 HHE720784:HHF720844 HRA720784:HRB720844 IAW720784:IAX720844 IKS720784:IKT720844 IUO720784:IUP720844 JEK720784:JEL720844 JOG720784:JOH720844 JYC720784:JYD720844 KHY720784:KHZ720844 KRU720784:KRV720844 LBQ720784:LBR720844 LLM720784:LLN720844 LVI720784:LVJ720844 MFE720784:MFF720844 MPA720784:MPB720844 MYW720784:MYX720844 NIS720784:NIT720844 NSO720784:NSP720844 OCK720784:OCL720844 OMG720784:OMH720844 OWC720784:OWD720844 PFY720784:PFZ720844 PPU720784:PPV720844 PZQ720784:PZR720844 QJM720784:QJN720844 QTI720784:QTJ720844 RDE720784:RDF720844 RNA720784:RNB720844 RWW720784:RWX720844 SGS720784:SGT720844 SQO720784:SQP720844 TAK720784:TAL720844 TKG720784:TKH720844 TUC720784:TUD720844 UDY720784:UDZ720844 UNU720784:UNV720844 UXQ720784:UXR720844 VHM720784:VHN720844 VRI720784:VRJ720844 WBE720784:WBF720844 WLA720784:WLB720844 WUW720784:WUX720844 H786320:I786380 IK786320:IL786380 SG786320:SH786380 ACC786320:ACD786380 ALY786320:ALZ786380 AVU786320:AVV786380 BFQ786320:BFR786380 BPM786320:BPN786380 BZI786320:BZJ786380 CJE786320:CJF786380 CTA786320:CTB786380 DCW786320:DCX786380 DMS786320:DMT786380 DWO786320:DWP786380 EGK786320:EGL786380 EQG786320:EQH786380 FAC786320:FAD786380 FJY786320:FJZ786380 FTU786320:FTV786380 GDQ786320:GDR786380 GNM786320:GNN786380 GXI786320:GXJ786380 HHE786320:HHF786380 HRA786320:HRB786380 IAW786320:IAX786380 IKS786320:IKT786380 IUO786320:IUP786380 JEK786320:JEL786380 JOG786320:JOH786380 JYC786320:JYD786380 KHY786320:KHZ786380 KRU786320:KRV786380 LBQ786320:LBR786380 LLM786320:LLN786380 LVI786320:LVJ786380 MFE786320:MFF786380 MPA786320:MPB786380 MYW786320:MYX786380 NIS786320:NIT786380 NSO786320:NSP786380 OCK786320:OCL786380 OMG786320:OMH786380 OWC786320:OWD786380 PFY786320:PFZ786380 PPU786320:PPV786380 PZQ786320:PZR786380 QJM786320:QJN786380 QTI786320:QTJ786380 RDE786320:RDF786380 RNA786320:RNB786380 RWW786320:RWX786380 SGS786320:SGT786380 SQO786320:SQP786380 TAK786320:TAL786380 TKG786320:TKH786380 TUC786320:TUD786380 UDY786320:UDZ786380 UNU786320:UNV786380 UXQ786320:UXR786380 VHM786320:VHN786380 VRI786320:VRJ786380 WBE786320:WBF786380 WLA786320:WLB786380 WUW786320:WUX786380 H851856:I851916 IK851856:IL851916 SG851856:SH851916 ACC851856:ACD851916 ALY851856:ALZ851916 AVU851856:AVV851916 BFQ851856:BFR851916 BPM851856:BPN851916 BZI851856:BZJ851916 CJE851856:CJF851916 CTA851856:CTB851916 DCW851856:DCX851916 DMS851856:DMT851916 DWO851856:DWP851916 EGK851856:EGL851916 EQG851856:EQH851916 FAC851856:FAD851916 FJY851856:FJZ851916 FTU851856:FTV851916 GDQ851856:GDR851916 GNM851856:GNN851916 GXI851856:GXJ851916 HHE851856:HHF851916 HRA851856:HRB851916 IAW851856:IAX851916 IKS851856:IKT851916 IUO851856:IUP851916 JEK851856:JEL851916 JOG851856:JOH851916 JYC851856:JYD851916 KHY851856:KHZ851916 KRU851856:KRV851916 LBQ851856:LBR851916 LLM851856:LLN851916 LVI851856:LVJ851916 MFE851856:MFF851916 MPA851856:MPB851916 MYW851856:MYX851916 NIS851856:NIT851916 NSO851856:NSP851916 OCK851856:OCL851916 OMG851856:OMH851916 OWC851856:OWD851916 PFY851856:PFZ851916 PPU851856:PPV851916 PZQ851856:PZR851916 QJM851856:QJN851916 QTI851856:QTJ851916 RDE851856:RDF851916 RNA851856:RNB851916 RWW851856:RWX851916 SGS851856:SGT851916 SQO851856:SQP851916 TAK851856:TAL851916 TKG851856:TKH851916 TUC851856:TUD851916 UDY851856:UDZ851916 UNU851856:UNV851916 UXQ851856:UXR851916 VHM851856:VHN851916 VRI851856:VRJ851916 WBE851856:WBF851916 WLA851856:WLB851916 WUW851856:WUX851916 H917392:I917452 IK917392:IL917452 SG917392:SH917452 ACC917392:ACD917452 ALY917392:ALZ917452 AVU917392:AVV917452 BFQ917392:BFR917452 BPM917392:BPN917452 BZI917392:BZJ917452 CJE917392:CJF917452 CTA917392:CTB917452 DCW917392:DCX917452 DMS917392:DMT917452 DWO917392:DWP917452 EGK917392:EGL917452 EQG917392:EQH917452 FAC917392:FAD917452 FJY917392:FJZ917452 FTU917392:FTV917452 GDQ917392:GDR917452 GNM917392:GNN917452 GXI917392:GXJ917452 HHE917392:HHF917452 HRA917392:HRB917452 IAW917392:IAX917452 IKS917392:IKT917452 IUO917392:IUP917452 JEK917392:JEL917452 JOG917392:JOH917452 JYC917392:JYD917452 KHY917392:KHZ917452 KRU917392:KRV917452 LBQ917392:LBR917452 LLM917392:LLN917452 LVI917392:LVJ917452 MFE917392:MFF917452 MPA917392:MPB917452 MYW917392:MYX917452 NIS917392:NIT917452 NSO917392:NSP917452 OCK917392:OCL917452 OMG917392:OMH917452 OWC917392:OWD917452 PFY917392:PFZ917452 PPU917392:PPV917452 PZQ917392:PZR917452 QJM917392:QJN917452 QTI917392:QTJ917452 RDE917392:RDF917452 RNA917392:RNB917452 RWW917392:RWX917452 SGS917392:SGT917452 SQO917392:SQP917452 TAK917392:TAL917452 TKG917392:TKH917452 TUC917392:TUD917452 UDY917392:UDZ917452 UNU917392:UNV917452 UXQ917392:UXR917452 VHM917392:VHN917452 VRI917392:VRJ917452 WBE917392:WBF917452 WLA917392:WLB917452 WUW917392:WUX917452 H982928:I982988 IK982928:IL982988 SG982928:SH982988 ACC982928:ACD982988 ALY982928:ALZ982988 AVU982928:AVV982988 BFQ982928:BFR982988 BPM982928:BPN982988 BZI982928:BZJ982988 CJE982928:CJF982988 CTA982928:CTB982988 DCW982928:DCX982988 DMS982928:DMT982988 DWO982928:DWP982988 EGK982928:EGL982988 EQG982928:EQH982988 FAC982928:FAD982988 FJY982928:FJZ982988 FTU982928:FTV982988 GDQ982928:GDR982988 GNM982928:GNN982988 GXI982928:GXJ982988 HHE982928:HHF982988 HRA982928:HRB982988 IAW982928:IAX982988 IKS982928:IKT982988 IUO982928:IUP982988 JEK982928:JEL982988 JOG982928:JOH982988 JYC982928:JYD982988 KHY982928:KHZ982988 KRU982928:KRV982988 LBQ982928:LBR982988 LLM982928:LLN982988 LVI982928:LVJ982988 MFE982928:MFF982988 MPA982928:MPB982988 MYW982928:MYX982988 NIS982928:NIT982988 NSO982928:NSP982988 OCK982928:OCL982988 OMG982928:OMH982988 OWC982928:OWD982988 PFY982928:PFZ982988 PPU982928:PPV982988 PZQ982928:PZR982988 QJM982928:QJN982988 QTI982928:QTJ982988 RDE982928:RDF982988 RNA982928:RNB982988 RWW982928:RWX982988 SGS982928:SGT982988 SQO982928:SQP982988 TAK982928:TAL982988 TKG982928:TKH982988 TUC982928:TUD982988 UDY982928:UDZ982988 UNU982928:UNV982988 UXQ982928:UXR982988 VHM982928:VHN982988 VRI982928:VRJ982988 WBE982928:WBF982988 WLA982928:WLB982988 WUW982928:WUX982988" xr:uid="{00000000-0002-0000-0100-000006000000}">
      <formula1>0</formula1>
    </dataValidation>
    <dataValidation operator="greaterThanOrEqual" allowBlank="1" showInputMessage="1" showErrorMessage="1" sqref="I107:I117" xr:uid="{C74F443D-F5A1-4B0C-B099-19DBCA89E93D}"/>
  </dataValidations>
  <pageMargins left="0.74803149606299213" right="0.74803149606299213" top="0.98425196850393704" bottom="0.98425196850393704" header="0.51181102362204722" footer="0.51181102362204722"/>
  <pageSetup paperSize="9" scale="70"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3" zoomScaleNormal="100" zoomScaleSheetLayoutView="100" workbookViewId="0">
      <selection activeCell="I21" sqref="I21"/>
    </sheetView>
  </sheetViews>
  <sheetFormatPr defaultRowHeight="14.4" x14ac:dyDescent="0.3"/>
  <cols>
    <col min="1" max="6" width="13.5546875" customWidth="1"/>
    <col min="8" max="9" width="18.44140625" style="94" customWidth="1"/>
  </cols>
  <sheetData>
    <row r="1" spans="1:9" x14ac:dyDescent="0.3">
      <c r="A1" s="223" t="s">
        <v>156</v>
      </c>
      <c r="B1" s="224"/>
      <c r="C1" s="224"/>
      <c r="D1" s="224"/>
      <c r="E1" s="224"/>
      <c r="F1" s="224"/>
      <c r="G1" s="224"/>
      <c r="H1" s="224"/>
      <c r="I1" s="112"/>
    </row>
    <row r="2" spans="1:9" x14ac:dyDescent="0.3">
      <c r="A2" s="225" t="s">
        <v>421</v>
      </c>
      <c r="B2" s="226"/>
      <c r="C2" s="226"/>
      <c r="D2" s="226"/>
      <c r="E2" s="226"/>
      <c r="F2" s="226"/>
      <c r="G2" s="226"/>
      <c r="H2" s="226"/>
      <c r="I2" s="112"/>
    </row>
    <row r="3" spans="1:9" x14ac:dyDescent="0.3">
      <c r="A3" s="201" t="s">
        <v>398</v>
      </c>
      <c r="B3" s="201"/>
      <c r="C3" s="201"/>
      <c r="D3" s="201"/>
      <c r="E3" s="201"/>
      <c r="F3" s="201"/>
      <c r="G3" s="201"/>
      <c r="H3" s="201"/>
      <c r="I3" s="201"/>
    </row>
    <row r="4" spans="1:9" x14ac:dyDescent="0.3">
      <c r="A4" s="227" t="s">
        <v>320</v>
      </c>
      <c r="B4" s="228"/>
      <c r="C4" s="228"/>
      <c r="D4" s="228"/>
      <c r="E4" s="228"/>
      <c r="F4" s="228"/>
      <c r="G4" s="228"/>
      <c r="H4" s="228"/>
      <c r="I4" s="229"/>
    </row>
    <row r="5" spans="1:9" ht="45.75" customHeight="1" x14ac:dyDescent="0.3">
      <c r="A5" s="230" t="s">
        <v>56</v>
      </c>
      <c r="B5" s="231"/>
      <c r="C5" s="231"/>
      <c r="D5" s="231"/>
      <c r="E5" s="231"/>
      <c r="F5" s="231"/>
      <c r="G5" s="65" t="s">
        <v>57</v>
      </c>
      <c r="H5" s="84" t="s">
        <v>319</v>
      </c>
      <c r="I5" s="85" t="s">
        <v>155</v>
      </c>
    </row>
    <row r="6" spans="1:9" x14ac:dyDescent="0.3">
      <c r="A6" s="238">
        <v>1</v>
      </c>
      <c r="B6" s="239"/>
      <c r="C6" s="239"/>
      <c r="D6" s="239"/>
      <c r="E6" s="239"/>
      <c r="F6" s="239"/>
      <c r="G6" s="15">
        <v>2</v>
      </c>
      <c r="H6" s="85">
        <v>3</v>
      </c>
      <c r="I6" s="85">
        <v>4</v>
      </c>
    </row>
    <row r="7" spans="1:9" ht="15" customHeight="1" x14ac:dyDescent="0.3">
      <c r="A7" s="211" t="s">
        <v>334</v>
      </c>
      <c r="B7" s="211"/>
      <c r="C7" s="211"/>
      <c r="D7" s="211"/>
      <c r="E7" s="211"/>
      <c r="F7" s="211"/>
      <c r="G7" s="71">
        <v>1</v>
      </c>
      <c r="H7" s="86">
        <f>SUM(H8:H12)</f>
        <v>116035927</v>
      </c>
      <c r="I7" s="86">
        <f>SUM(I8:I12)</f>
        <v>123226434</v>
      </c>
    </row>
    <row r="8" spans="1:9" ht="15" customHeight="1" x14ac:dyDescent="0.3">
      <c r="A8" s="187" t="s">
        <v>157</v>
      </c>
      <c r="B8" s="187"/>
      <c r="C8" s="187"/>
      <c r="D8" s="187"/>
      <c r="E8" s="187"/>
      <c r="F8" s="187"/>
      <c r="G8" s="3">
        <v>2</v>
      </c>
      <c r="H8" s="87">
        <v>5077973</v>
      </c>
      <c r="I8" s="107">
        <v>3313010</v>
      </c>
    </row>
    <row r="9" spans="1:9" ht="15" customHeight="1" x14ac:dyDescent="0.3">
      <c r="A9" s="187" t="s">
        <v>408</v>
      </c>
      <c r="B9" s="187"/>
      <c r="C9" s="187"/>
      <c r="D9" s="187"/>
      <c r="E9" s="187"/>
      <c r="F9" s="187"/>
      <c r="G9" s="3">
        <v>3</v>
      </c>
      <c r="H9" s="87">
        <v>106074030</v>
      </c>
      <c r="I9" s="107">
        <v>117875615</v>
      </c>
    </row>
    <row r="10" spans="1:9" ht="15" customHeight="1" x14ac:dyDescent="0.3">
      <c r="A10" s="187" t="s">
        <v>158</v>
      </c>
      <c r="B10" s="187"/>
      <c r="C10" s="187"/>
      <c r="D10" s="187"/>
      <c r="E10" s="187"/>
      <c r="F10" s="187"/>
      <c r="G10" s="3">
        <v>4</v>
      </c>
      <c r="H10" s="87">
        <v>383287</v>
      </c>
      <c r="I10" s="107">
        <v>532479</v>
      </c>
    </row>
    <row r="11" spans="1:9" ht="15" customHeight="1" x14ac:dyDescent="0.3">
      <c r="A11" s="187" t="s">
        <v>159</v>
      </c>
      <c r="B11" s="187"/>
      <c r="C11" s="187"/>
      <c r="D11" s="187"/>
      <c r="E11" s="187"/>
      <c r="F11" s="187"/>
      <c r="G11" s="3">
        <v>5</v>
      </c>
      <c r="H11" s="87">
        <v>1999823</v>
      </c>
      <c r="I11" s="107">
        <v>273867</v>
      </c>
    </row>
    <row r="12" spans="1:9" ht="15" customHeight="1" x14ac:dyDescent="0.3">
      <c r="A12" s="187" t="s">
        <v>160</v>
      </c>
      <c r="B12" s="187"/>
      <c r="C12" s="187"/>
      <c r="D12" s="187"/>
      <c r="E12" s="187"/>
      <c r="F12" s="187"/>
      <c r="G12" s="3">
        <v>6</v>
      </c>
      <c r="H12" s="87">
        <v>2500814</v>
      </c>
      <c r="I12" s="107">
        <v>1231463</v>
      </c>
    </row>
    <row r="13" spans="1:9" x14ac:dyDescent="0.3">
      <c r="A13" s="232" t="s">
        <v>335</v>
      </c>
      <c r="B13" s="232"/>
      <c r="C13" s="232"/>
      <c r="D13" s="232"/>
      <c r="E13" s="232"/>
      <c r="F13" s="232"/>
      <c r="G13" s="71">
        <v>7</v>
      </c>
      <c r="H13" s="86">
        <f>H14+H15+H19+H23+H24+H25+H28+H35</f>
        <v>116709458</v>
      </c>
      <c r="I13" s="86">
        <f>I14+I15+I19+I23+I24+I25+I28+I35</f>
        <v>118765044</v>
      </c>
    </row>
    <row r="14" spans="1:9" ht="15" customHeight="1" x14ac:dyDescent="0.3">
      <c r="A14" s="187" t="s">
        <v>161</v>
      </c>
      <c r="B14" s="187"/>
      <c r="C14" s="187"/>
      <c r="D14" s="187"/>
      <c r="E14" s="187"/>
      <c r="F14" s="187"/>
      <c r="G14" s="3">
        <v>8</v>
      </c>
      <c r="H14" s="87">
        <v>-41262</v>
      </c>
      <c r="I14" s="87">
        <v>-708821</v>
      </c>
    </row>
    <row r="15" spans="1:9" ht="15" customHeight="1" x14ac:dyDescent="0.3">
      <c r="A15" s="222" t="s">
        <v>336</v>
      </c>
      <c r="B15" s="222"/>
      <c r="C15" s="222"/>
      <c r="D15" s="222"/>
      <c r="E15" s="222"/>
      <c r="F15" s="222"/>
      <c r="G15" s="71">
        <v>9</v>
      </c>
      <c r="H15" s="86">
        <f>SUM(H16:H18)</f>
        <v>81971514</v>
      </c>
      <c r="I15" s="86">
        <f>SUM(I16:I18)</f>
        <v>77581587</v>
      </c>
    </row>
    <row r="16" spans="1:9" ht="15" customHeight="1" x14ac:dyDescent="0.3">
      <c r="A16" s="221" t="s">
        <v>162</v>
      </c>
      <c r="B16" s="221"/>
      <c r="C16" s="221"/>
      <c r="D16" s="221"/>
      <c r="E16" s="221"/>
      <c r="F16" s="221"/>
      <c r="G16" s="3">
        <v>10</v>
      </c>
      <c r="H16" s="87">
        <v>45716326</v>
      </c>
      <c r="I16" s="87">
        <v>56793034</v>
      </c>
    </row>
    <row r="17" spans="1:9" ht="15" customHeight="1" x14ac:dyDescent="0.3">
      <c r="A17" s="221" t="s">
        <v>163</v>
      </c>
      <c r="B17" s="221"/>
      <c r="C17" s="221"/>
      <c r="D17" s="221"/>
      <c r="E17" s="221"/>
      <c r="F17" s="221"/>
      <c r="G17" s="3">
        <v>11</v>
      </c>
      <c r="H17" s="87">
        <v>27849825</v>
      </c>
      <c r="I17" s="87">
        <v>10953180</v>
      </c>
    </row>
    <row r="18" spans="1:9" ht="15" customHeight="1" x14ac:dyDescent="0.3">
      <c r="A18" s="221" t="s">
        <v>164</v>
      </c>
      <c r="B18" s="221"/>
      <c r="C18" s="221"/>
      <c r="D18" s="221"/>
      <c r="E18" s="221"/>
      <c r="F18" s="221"/>
      <c r="G18" s="3">
        <v>12</v>
      </c>
      <c r="H18" s="87">
        <v>8405363</v>
      </c>
      <c r="I18" s="87">
        <v>9835373</v>
      </c>
    </row>
    <row r="19" spans="1:9" ht="15" customHeight="1" x14ac:dyDescent="0.3">
      <c r="A19" s="222" t="s">
        <v>337</v>
      </c>
      <c r="B19" s="222"/>
      <c r="C19" s="222"/>
      <c r="D19" s="222"/>
      <c r="E19" s="222"/>
      <c r="F19" s="222"/>
      <c r="G19" s="71">
        <v>13</v>
      </c>
      <c r="H19" s="86">
        <f>SUM(H20:H22)</f>
        <v>21199582</v>
      </c>
      <c r="I19" s="86">
        <f>SUM(I20:I22)</f>
        <v>24665300</v>
      </c>
    </row>
    <row r="20" spans="1:9" ht="15" customHeight="1" x14ac:dyDescent="0.3">
      <c r="A20" s="221" t="s">
        <v>165</v>
      </c>
      <c r="B20" s="221"/>
      <c r="C20" s="221"/>
      <c r="D20" s="221"/>
      <c r="E20" s="221"/>
      <c r="F20" s="221"/>
      <c r="G20" s="3">
        <v>14</v>
      </c>
      <c r="H20" s="87">
        <v>13300104</v>
      </c>
      <c r="I20" s="87">
        <v>15244302</v>
      </c>
    </row>
    <row r="21" spans="1:9" ht="15" customHeight="1" x14ac:dyDescent="0.3">
      <c r="A21" s="221" t="s">
        <v>166</v>
      </c>
      <c r="B21" s="221"/>
      <c r="C21" s="221"/>
      <c r="D21" s="221"/>
      <c r="E21" s="221"/>
      <c r="F21" s="221"/>
      <c r="G21" s="3">
        <v>15</v>
      </c>
      <c r="H21" s="87">
        <v>5162768</v>
      </c>
      <c r="I21" s="87">
        <v>6167103</v>
      </c>
    </row>
    <row r="22" spans="1:9" ht="15" customHeight="1" x14ac:dyDescent="0.3">
      <c r="A22" s="221" t="s">
        <v>167</v>
      </c>
      <c r="B22" s="221"/>
      <c r="C22" s="221"/>
      <c r="D22" s="221"/>
      <c r="E22" s="221"/>
      <c r="F22" s="221"/>
      <c r="G22" s="3">
        <v>16</v>
      </c>
      <c r="H22" s="87">
        <v>2736710</v>
      </c>
      <c r="I22" s="87">
        <v>3253895</v>
      </c>
    </row>
    <row r="23" spans="1:9" ht="15" customHeight="1" x14ac:dyDescent="0.3">
      <c r="A23" s="187" t="s">
        <v>168</v>
      </c>
      <c r="B23" s="187"/>
      <c r="C23" s="187"/>
      <c r="D23" s="187"/>
      <c r="E23" s="187"/>
      <c r="F23" s="187"/>
      <c r="G23" s="3">
        <v>17</v>
      </c>
      <c r="H23" s="87">
        <v>8289964</v>
      </c>
      <c r="I23" s="87">
        <v>9911321</v>
      </c>
    </row>
    <row r="24" spans="1:9" ht="15" customHeight="1" x14ac:dyDescent="0.3">
      <c r="A24" s="187" t="s">
        <v>169</v>
      </c>
      <c r="B24" s="187"/>
      <c r="C24" s="187"/>
      <c r="D24" s="187"/>
      <c r="E24" s="187"/>
      <c r="F24" s="187"/>
      <c r="G24" s="3">
        <v>18</v>
      </c>
      <c r="H24" s="87">
        <v>4528453</v>
      </c>
      <c r="I24" s="87">
        <v>5718720</v>
      </c>
    </row>
    <row r="25" spans="1:9" ht="15" customHeight="1" x14ac:dyDescent="0.3">
      <c r="A25" s="222" t="s">
        <v>338</v>
      </c>
      <c r="B25" s="222"/>
      <c r="C25" s="222"/>
      <c r="D25" s="222"/>
      <c r="E25" s="222"/>
      <c r="F25" s="222"/>
      <c r="G25" s="71">
        <v>19</v>
      </c>
      <c r="H25" s="86">
        <f>H26+H27</f>
        <v>0</v>
      </c>
      <c r="I25" s="86">
        <f>I26+I27</f>
        <v>0</v>
      </c>
    </row>
    <row r="26" spans="1:9" ht="15" customHeight="1" x14ac:dyDescent="0.3">
      <c r="A26" s="221" t="s">
        <v>170</v>
      </c>
      <c r="B26" s="221"/>
      <c r="C26" s="221"/>
      <c r="D26" s="221"/>
      <c r="E26" s="221"/>
      <c r="F26" s="221"/>
      <c r="G26" s="3">
        <v>20</v>
      </c>
      <c r="H26" s="87">
        <v>0</v>
      </c>
      <c r="I26" s="87">
        <v>0</v>
      </c>
    </row>
    <row r="27" spans="1:9" ht="15" customHeight="1" x14ac:dyDescent="0.3">
      <c r="A27" s="221" t="s">
        <v>171</v>
      </c>
      <c r="B27" s="221"/>
      <c r="C27" s="221"/>
      <c r="D27" s="221"/>
      <c r="E27" s="221"/>
      <c r="F27" s="221"/>
      <c r="G27" s="3">
        <v>21</v>
      </c>
      <c r="H27" s="87">
        <v>0</v>
      </c>
      <c r="I27" s="87">
        <v>0</v>
      </c>
    </row>
    <row r="28" spans="1:9" ht="15" customHeight="1" x14ac:dyDescent="0.3">
      <c r="A28" s="222" t="s">
        <v>339</v>
      </c>
      <c r="B28" s="222"/>
      <c r="C28" s="222"/>
      <c r="D28" s="222"/>
      <c r="E28" s="222"/>
      <c r="F28" s="222"/>
      <c r="G28" s="71">
        <v>22</v>
      </c>
      <c r="H28" s="86">
        <f>SUM(H29:H34)</f>
        <v>140867</v>
      </c>
      <c r="I28" s="86">
        <f>SUM(I29:I34)</f>
        <v>883568</v>
      </c>
    </row>
    <row r="29" spans="1:9" ht="15" customHeight="1" x14ac:dyDescent="0.3">
      <c r="A29" s="221" t="s">
        <v>172</v>
      </c>
      <c r="B29" s="221"/>
      <c r="C29" s="221"/>
      <c r="D29" s="221"/>
      <c r="E29" s="221"/>
      <c r="F29" s="221"/>
      <c r="G29" s="3">
        <v>23</v>
      </c>
      <c r="H29" s="87">
        <v>133553</v>
      </c>
      <c r="I29" s="87">
        <v>183687</v>
      </c>
    </row>
    <row r="30" spans="1:9" ht="15" customHeight="1" x14ac:dyDescent="0.3">
      <c r="A30" s="221" t="s">
        <v>173</v>
      </c>
      <c r="B30" s="221"/>
      <c r="C30" s="221"/>
      <c r="D30" s="221"/>
      <c r="E30" s="221"/>
      <c r="F30" s="221"/>
      <c r="G30" s="3">
        <v>24</v>
      </c>
      <c r="H30" s="87">
        <v>0</v>
      </c>
      <c r="I30" s="87">
        <v>0</v>
      </c>
    </row>
    <row r="31" spans="1:9" ht="15" customHeight="1" x14ac:dyDescent="0.3">
      <c r="A31" s="221" t="s">
        <v>174</v>
      </c>
      <c r="B31" s="221"/>
      <c r="C31" s="221"/>
      <c r="D31" s="221"/>
      <c r="E31" s="221"/>
      <c r="F31" s="221"/>
      <c r="G31" s="3">
        <v>25</v>
      </c>
      <c r="H31" s="87">
        <v>7314</v>
      </c>
      <c r="I31" s="87">
        <v>272519</v>
      </c>
    </row>
    <row r="32" spans="1:9" ht="15" customHeight="1" x14ac:dyDescent="0.3">
      <c r="A32" s="221" t="s">
        <v>175</v>
      </c>
      <c r="B32" s="221"/>
      <c r="C32" s="221"/>
      <c r="D32" s="221"/>
      <c r="E32" s="221"/>
      <c r="F32" s="221"/>
      <c r="G32" s="3">
        <v>26</v>
      </c>
      <c r="H32" s="87">
        <v>0</v>
      </c>
      <c r="I32" s="87">
        <v>0</v>
      </c>
    </row>
    <row r="33" spans="1:9" ht="15" customHeight="1" x14ac:dyDescent="0.3">
      <c r="A33" s="221" t="s">
        <v>176</v>
      </c>
      <c r="B33" s="221"/>
      <c r="C33" s="221"/>
      <c r="D33" s="221"/>
      <c r="E33" s="221"/>
      <c r="F33" s="221"/>
      <c r="G33" s="3">
        <v>27</v>
      </c>
      <c r="H33" s="87">
        <v>0</v>
      </c>
      <c r="I33" s="87">
        <v>0</v>
      </c>
    </row>
    <row r="34" spans="1:9" ht="15" customHeight="1" x14ac:dyDescent="0.3">
      <c r="A34" s="221" t="s">
        <v>177</v>
      </c>
      <c r="B34" s="221"/>
      <c r="C34" s="221"/>
      <c r="D34" s="221"/>
      <c r="E34" s="221"/>
      <c r="F34" s="221"/>
      <c r="G34" s="3">
        <v>28</v>
      </c>
      <c r="H34" s="87">
        <v>0</v>
      </c>
      <c r="I34" s="87">
        <v>427362</v>
      </c>
    </row>
    <row r="35" spans="1:9" ht="15" customHeight="1" x14ac:dyDescent="0.3">
      <c r="A35" s="187" t="s">
        <v>178</v>
      </c>
      <c r="B35" s="187"/>
      <c r="C35" s="187"/>
      <c r="D35" s="187"/>
      <c r="E35" s="187"/>
      <c r="F35" s="187"/>
      <c r="G35" s="3">
        <v>29</v>
      </c>
      <c r="H35" s="87">
        <v>620340</v>
      </c>
      <c r="I35" s="87">
        <v>713369</v>
      </c>
    </row>
    <row r="36" spans="1:9" ht="15" customHeight="1" x14ac:dyDescent="0.3">
      <c r="A36" s="211" t="s">
        <v>340</v>
      </c>
      <c r="B36" s="211"/>
      <c r="C36" s="211"/>
      <c r="D36" s="211"/>
      <c r="E36" s="211"/>
      <c r="F36" s="211"/>
      <c r="G36" s="71">
        <v>30</v>
      </c>
      <c r="H36" s="86">
        <f>SUM(H37:H46)</f>
        <v>4127407</v>
      </c>
      <c r="I36" s="86">
        <f>SUM(I37:I46)</f>
        <v>3192015</v>
      </c>
    </row>
    <row r="37" spans="1:9" ht="15" customHeight="1" x14ac:dyDescent="0.3">
      <c r="A37" s="187" t="s">
        <v>179</v>
      </c>
      <c r="B37" s="187"/>
      <c r="C37" s="187"/>
      <c r="D37" s="187"/>
      <c r="E37" s="187"/>
      <c r="F37" s="187"/>
      <c r="G37" s="3">
        <v>31</v>
      </c>
      <c r="H37" s="87">
        <v>0</v>
      </c>
      <c r="I37" s="87">
        <v>0</v>
      </c>
    </row>
    <row r="38" spans="1:9" ht="15" customHeight="1" x14ac:dyDescent="0.3">
      <c r="A38" s="187" t="s">
        <v>180</v>
      </c>
      <c r="B38" s="187"/>
      <c r="C38" s="187"/>
      <c r="D38" s="187"/>
      <c r="E38" s="187"/>
      <c r="F38" s="187"/>
      <c r="G38" s="3">
        <v>32</v>
      </c>
      <c r="H38" s="87">
        <v>3470385</v>
      </c>
      <c r="I38" s="87">
        <v>2471796</v>
      </c>
    </row>
    <row r="39" spans="1:9" ht="30" customHeight="1" x14ac:dyDescent="0.3">
      <c r="A39" s="187" t="s">
        <v>188</v>
      </c>
      <c r="B39" s="187"/>
      <c r="C39" s="187"/>
      <c r="D39" s="187"/>
      <c r="E39" s="187"/>
      <c r="F39" s="187"/>
      <c r="G39" s="3">
        <v>33</v>
      </c>
      <c r="H39" s="87">
        <v>0</v>
      </c>
      <c r="I39" s="87">
        <v>0</v>
      </c>
    </row>
    <row r="40" spans="1:9" ht="15" customHeight="1" x14ac:dyDescent="0.3">
      <c r="A40" s="187" t="s">
        <v>181</v>
      </c>
      <c r="B40" s="187"/>
      <c r="C40" s="187"/>
      <c r="D40" s="187"/>
      <c r="E40" s="187"/>
      <c r="F40" s="187"/>
      <c r="G40" s="3">
        <v>34</v>
      </c>
      <c r="H40" s="87">
        <v>594431</v>
      </c>
      <c r="I40" s="87">
        <v>720117</v>
      </c>
    </row>
    <row r="41" spans="1:9" ht="30" customHeight="1" x14ac:dyDescent="0.3">
      <c r="A41" s="187" t="s">
        <v>182</v>
      </c>
      <c r="B41" s="187"/>
      <c r="C41" s="187"/>
      <c r="D41" s="187"/>
      <c r="E41" s="187"/>
      <c r="F41" s="187"/>
      <c r="G41" s="3">
        <v>35</v>
      </c>
      <c r="H41" s="87">
        <v>0</v>
      </c>
      <c r="I41" s="87">
        <v>0</v>
      </c>
    </row>
    <row r="42" spans="1:9" ht="15" customHeight="1" x14ac:dyDescent="0.3">
      <c r="A42" s="187" t="s">
        <v>183</v>
      </c>
      <c r="B42" s="187"/>
      <c r="C42" s="187"/>
      <c r="D42" s="187"/>
      <c r="E42" s="187"/>
      <c r="F42" s="187"/>
      <c r="G42" s="3">
        <v>36</v>
      </c>
      <c r="H42" s="87">
        <v>0</v>
      </c>
      <c r="I42" s="87">
        <v>0</v>
      </c>
    </row>
    <row r="43" spans="1:9" ht="15" customHeight="1" x14ac:dyDescent="0.3">
      <c r="A43" s="187" t="s">
        <v>184</v>
      </c>
      <c r="B43" s="187"/>
      <c r="C43" s="187"/>
      <c r="D43" s="187"/>
      <c r="E43" s="187"/>
      <c r="F43" s="187"/>
      <c r="G43" s="3">
        <v>37</v>
      </c>
      <c r="H43" s="87">
        <v>158</v>
      </c>
      <c r="I43" s="87">
        <v>102</v>
      </c>
    </row>
    <row r="44" spans="1:9" ht="15" customHeight="1" x14ac:dyDescent="0.3">
      <c r="A44" s="187" t="s">
        <v>185</v>
      </c>
      <c r="B44" s="187"/>
      <c r="C44" s="187"/>
      <c r="D44" s="187"/>
      <c r="E44" s="187"/>
      <c r="F44" s="187"/>
      <c r="G44" s="3">
        <v>38</v>
      </c>
      <c r="H44" s="87">
        <v>2609</v>
      </c>
      <c r="I44" s="87">
        <v>0</v>
      </c>
    </row>
    <row r="45" spans="1:9" ht="15" customHeight="1" x14ac:dyDescent="0.3">
      <c r="A45" s="187" t="s">
        <v>186</v>
      </c>
      <c r="B45" s="187"/>
      <c r="C45" s="187"/>
      <c r="D45" s="187"/>
      <c r="E45" s="187"/>
      <c r="F45" s="187"/>
      <c r="G45" s="3">
        <v>39</v>
      </c>
      <c r="H45" s="87">
        <v>0</v>
      </c>
      <c r="I45" s="87">
        <v>0</v>
      </c>
    </row>
    <row r="46" spans="1:9" ht="15" customHeight="1" x14ac:dyDescent="0.3">
      <c r="A46" s="187" t="s">
        <v>187</v>
      </c>
      <c r="B46" s="187"/>
      <c r="C46" s="187"/>
      <c r="D46" s="187"/>
      <c r="E46" s="187"/>
      <c r="F46" s="187"/>
      <c r="G46" s="3">
        <v>40</v>
      </c>
      <c r="H46" s="87">
        <v>59824</v>
      </c>
      <c r="I46" s="87">
        <v>0</v>
      </c>
    </row>
    <row r="47" spans="1:9" ht="15" customHeight="1" x14ac:dyDescent="0.3">
      <c r="A47" s="211" t="s">
        <v>341</v>
      </c>
      <c r="B47" s="211"/>
      <c r="C47" s="211"/>
      <c r="D47" s="211"/>
      <c r="E47" s="211"/>
      <c r="F47" s="211"/>
      <c r="G47" s="71">
        <v>41</v>
      </c>
      <c r="H47" s="86">
        <f>SUM(H48:H54)</f>
        <v>3610251</v>
      </c>
      <c r="I47" s="86">
        <f>SUM(I48:I54)</f>
        <v>1686477</v>
      </c>
    </row>
    <row r="48" spans="1:9" ht="30" customHeight="1" x14ac:dyDescent="0.3">
      <c r="A48" s="187" t="s">
        <v>189</v>
      </c>
      <c r="B48" s="187"/>
      <c r="C48" s="187"/>
      <c r="D48" s="187"/>
      <c r="E48" s="187"/>
      <c r="F48" s="187"/>
      <c r="G48" s="3">
        <v>42</v>
      </c>
      <c r="H48" s="87">
        <v>0</v>
      </c>
      <c r="I48" s="87">
        <v>0</v>
      </c>
    </row>
    <row r="49" spans="1:9" ht="15" customHeight="1" x14ac:dyDescent="0.3">
      <c r="A49" s="210" t="s">
        <v>190</v>
      </c>
      <c r="B49" s="210"/>
      <c r="C49" s="210"/>
      <c r="D49" s="210"/>
      <c r="E49" s="210"/>
      <c r="F49" s="210"/>
      <c r="G49" s="3">
        <v>43</v>
      </c>
      <c r="H49" s="87">
        <v>0</v>
      </c>
      <c r="I49" s="87">
        <v>0</v>
      </c>
    </row>
    <row r="50" spans="1:9" ht="15" customHeight="1" x14ac:dyDescent="0.3">
      <c r="A50" s="210" t="s">
        <v>191</v>
      </c>
      <c r="B50" s="210"/>
      <c r="C50" s="210"/>
      <c r="D50" s="210"/>
      <c r="E50" s="210"/>
      <c r="F50" s="210"/>
      <c r="G50" s="3">
        <v>44</v>
      </c>
      <c r="H50" s="87">
        <v>1320374</v>
      </c>
      <c r="I50" s="87">
        <v>1107248</v>
      </c>
    </row>
    <row r="51" spans="1:9" ht="15" customHeight="1" x14ac:dyDescent="0.3">
      <c r="A51" s="210" t="s">
        <v>192</v>
      </c>
      <c r="B51" s="210"/>
      <c r="C51" s="210"/>
      <c r="D51" s="210"/>
      <c r="E51" s="210"/>
      <c r="F51" s="210"/>
      <c r="G51" s="3">
        <v>45</v>
      </c>
      <c r="H51" s="87">
        <v>5534</v>
      </c>
      <c r="I51" s="87">
        <v>67483</v>
      </c>
    </row>
    <row r="52" spans="1:9" ht="15" customHeight="1" x14ac:dyDescent="0.3">
      <c r="A52" s="210" t="s">
        <v>193</v>
      </c>
      <c r="B52" s="210"/>
      <c r="C52" s="210"/>
      <c r="D52" s="210"/>
      <c r="E52" s="210"/>
      <c r="F52" s="210"/>
      <c r="G52" s="3">
        <v>46</v>
      </c>
      <c r="H52" s="87">
        <v>0</v>
      </c>
      <c r="I52" s="87">
        <v>0</v>
      </c>
    </row>
    <row r="53" spans="1:9" ht="15" customHeight="1" x14ac:dyDescent="0.3">
      <c r="A53" s="210" t="s">
        <v>194</v>
      </c>
      <c r="B53" s="210"/>
      <c r="C53" s="210"/>
      <c r="D53" s="210"/>
      <c r="E53" s="210"/>
      <c r="F53" s="210"/>
      <c r="G53" s="3">
        <v>47</v>
      </c>
      <c r="H53" s="87">
        <v>2284343</v>
      </c>
      <c r="I53" s="87">
        <v>511746</v>
      </c>
    </row>
    <row r="54" spans="1:9" ht="15" customHeight="1" x14ac:dyDescent="0.3">
      <c r="A54" s="210" t="s">
        <v>195</v>
      </c>
      <c r="B54" s="210"/>
      <c r="C54" s="210"/>
      <c r="D54" s="210"/>
      <c r="E54" s="210"/>
      <c r="F54" s="210"/>
      <c r="G54" s="3">
        <v>48</v>
      </c>
      <c r="H54" s="87">
        <v>0</v>
      </c>
      <c r="I54" s="87">
        <v>0</v>
      </c>
    </row>
    <row r="55" spans="1:9" ht="15" customHeight="1" x14ac:dyDescent="0.3">
      <c r="A55" s="220" t="s">
        <v>196</v>
      </c>
      <c r="B55" s="220"/>
      <c r="C55" s="220"/>
      <c r="D55" s="220"/>
      <c r="E55" s="220"/>
      <c r="F55" s="220"/>
      <c r="G55" s="3">
        <v>49</v>
      </c>
      <c r="H55" s="87">
        <v>0</v>
      </c>
      <c r="I55" s="87">
        <v>0</v>
      </c>
    </row>
    <row r="56" spans="1:9" ht="15" customHeight="1" x14ac:dyDescent="0.3">
      <c r="A56" s="220" t="s">
        <v>197</v>
      </c>
      <c r="B56" s="220"/>
      <c r="C56" s="220"/>
      <c r="D56" s="220"/>
      <c r="E56" s="220"/>
      <c r="F56" s="220"/>
      <c r="G56" s="3">
        <v>50</v>
      </c>
      <c r="H56" s="87">
        <v>0</v>
      </c>
      <c r="I56" s="87">
        <v>0</v>
      </c>
    </row>
    <row r="57" spans="1:9" ht="15" customHeight="1" x14ac:dyDescent="0.3">
      <c r="A57" s="220" t="s">
        <v>198</v>
      </c>
      <c r="B57" s="220"/>
      <c r="C57" s="220"/>
      <c r="D57" s="220"/>
      <c r="E57" s="220"/>
      <c r="F57" s="220"/>
      <c r="G57" s="3">
        <v>51</v>
      </c>
      <c r="H57" s="87">
        <v>0</v>
      </c>
      <c r="I57" s="87">
        <v>0</v>
      </c>
    </row>
    <row r="58" spans="1:9" ht="15" customHeight="1" x14ac:dyDescent="0.3">
      <c r="A58" s="220" t="s">
        <v>199</v>
      </c>
      <c r="B58" s="220"/>
      <c r="C58" s="220"/>
      <c r="D58" s="220"/>
      <c r="E58" s="220"/>
      <c r="F58" s="220"/>
      <c r="G58" s="3">
        <v>52</v>
      </c>
      <c r="H58" s="87">
        <v>0</v>
      </c>
      <c r="I58" s="87">
        <v>0</v>
      </c>
    </row>
    <row r="59" spans="1:9" ht="15" customHeight="1" x14ac:dyDescent="0.3">
      <c r="A59" s="211" t="s">
        <v>342</v>
      </c>
      <c r="B59" s="211"/>
      <c r="C59" s="211"/>
      <c r="D59" s="211"/>
      <c r="E59" s="211"/>
      <c r="F59" s="211"/>
      <c r="G59" s="71">
        <v>53</v>
      </c>
      <c r="H59" s="86">
        <f>H7+H36+H55+H56</f>
        <v>120163334</v>
      </c>
      <c r="I59" s="86">
        <f>I7+I36+I55+I56</f>
        <v>126418449</v>
      </c>
    </row>
    <row r="60" spans="1:9" ht="15" customHeight="1" x14ac:dyDescent="0.3">
      <c r="A60" s="211" t="s">
        <v>343</v>
      </c>
      <c r="B60" s="211"/>
      <c r="C60" s="211"/>
      <c r="D60" s="211"/>
      <c r="E60" s="211"/>
      <c r="F60" s="211"/>
      <c r="G60" s="71">
        <v>54</v>
      </c>
      <c r="H60" s="86">
        <f>H13+H47+H57+H58</f>
        <v>120319709</v>
      </c>
      <c r="I60" s="86">
        <f>I13+I47+I57+I58</f>
        <v>120451521</v>
      </c>
    </row>
    <row r="61" spans="1:9" ht="15" customHeight="1" x14ac:dyDescent="0.3">
      <c r="A61" s="211" t="s">
        <v>344</v>
      </c>
      <c r="B61" s="211"/>
      <c r="C61" s="211"/>
      <c r="D61" s="211"/>
      <c r="E61" s="211"/>
      <c r="F61" s="211"/>
      <c r="G61" s="71">
        <v>55</v>
      </c>
      <c r="H61" s="86">
        <f>H59-H60</f>
        <v>-156375</v>
      </c>
      <c r="I61" s="86">
        <f>I59-I60</f>
        <v>5966928</v>
      </c>
    </row>
    <row r="62" spans="1:9" ht="15" customHeight="1" x14ac:dyDescent="0.3">
      <c r="A62" s="217" t="s">
        <v>345</v>
      </c>
      <c r="B62" s="217"/>
      <c r="C62" s="217"/>
      <c r="D62" s="217"/>
      <c r="E62" s="217"/>
      <c r="F62" s="217"/>
      <c r="G62" s="71">
        <v>56</v>
      </c>
      <c r="H62" s="86">
        <f>+IF((H59-H60)&gt;0,(H59-H60),0)</f>
        <v>0</v>
      </c>
      <c r="I62" s="86">
        <f>+IF((I59-I60)&gt;0,(I59-I60),0)</f>
        <v>5966928</v>
      </c>
    </row>
    <row r="63" spans="1:9" ht="15" customHeight="1" x14ac:dyDescent="0.3">
      <c r="A63" s="217" t="s">
        <v>346</v>
      </c>
      <c r="B63" s="217"/>
      <c r="C63" s="217"/>
      <c r="D63" s="217"/>
      <c r="E63" s="217"/>
      <c r="F63" s="217"/>
      <c r="G63" s="71">
        <v>57</v>
      </c>
      <c r="H63" s="86">
        <f>+IF((H59-H60)&lt;0,(H59-H60),0)</f>
        <v>-156375</v>
      </c>
      <c r="I63" s="86">
        <f>+IF((I59-I60)&lt;0,(I59-I60),0)</f>
        <v>0</v>
      </c>
    </row>
    <row r="64" spans="1:9" ht="15" customHeight="1" x14ac:dyDescent="0.3">
      <c r="A64" s="220" t="s">
        <v>200</v>
      </c>
      <c r="B64" s="220"/>
      <c r="C64" s="220"/>
      <c r="D64" s="220"/>
      <c r="E64" s="220"/>
      <c r="F64" s="220"/>
      <c r="G64" s="3">
        <v>58</v>
      </c>
      <c r="H64" s="87">
        <v>-554089</v>
      </c>
      <c r="I64" s="87">
        <v>551879</v>
      </c>
    </row>
    <row r="65" spans="1:9" ht="15" customHeight="1" x14ac:dyDescent="0.3">
      <c r="A65" s="211" t="s">
        <v>347</v>
      </c>
      <c r="B65" s="211"/>
      <c r="C65" s="211"/>
      <c r="D65" s="211"/>
      <c r="E65" s="211"/>
      <c r="F65" s="211"/>
      <c r="G65" s="71">
        <v>59</v>
      </c>
      <c r="H65" s="86">
        <f>H61-H64</f>
        <v>397714</v>
      </c>
      <c r="I65" s="86">
        <f>I61-I64</f>
        <v>5415049</v>
      </c>
    </row>
    <row r="66" spans="1:9" ht="15" customHeight="1" x14ac:dyDescent="0.3">
      <c r="A66" s="217" t="s">
        <v>348</v>
      </c>
      <c r="B66" s="217"/>
      <c r="C66" s="217"/>
      <c r="D66" s="217"/>
      <c r="E66" s="217"/>
      <c r="F66" s="217"/>
      <c r="G66" s="71">
        <v>60</v>
      </c>
      <c r="H66" s="86">
        <f>+IF((H61-H64)&gt;0,(H61-H64),0)</f>
        <v>397714</v>
      </c>
      <c r="I66" s="86">
        <f>+IF((I61-I64)&gt;0,(I61-I64),0)</f>
        <v>5415049</v>
      </c>
    </row>
    <row r="67" spans="1:9" ht="15" customHeight="1" x14ac:dyDescent="0.3">
      <c r="A67" s="217" t="s">
        <v>349</v>
      </c>
      <c r="B67" s="217"/>
      <c r="C67" s="217"/>
      <c r="D67" s="217"/>
      <c r="E67" s="217"/>
      <c r="F67" s="217"/>
      <c r="G67" s="71">
        <v>61</v>
      </c>
      <c r="H67" s="86">
        <f>+IF((H61-H64)&lt;0,(H61-H64),0)</f>
        <v>0</v>
      </c>
      <c r="I67" s="86">
        <f>+IF((I61-I64)&lt;0,(I61-I64),0)</f>
        <v>0</v>
      </c>
    </row>
    <row r="68" spans="1:9" x14ac:dyDescent="0.3">
      <c r="A68" s="218" t="s">
        <v>201</v>
      </c>
      <c r="B68" s="218"/>
      <c r="C68" s="218"/>
      <c r="D68" s="218"/>
      <c r="E68" s="218"/>
      <c r="F68" s="218"/>
      <c r="G68" s="219"/>
      <c r="H68" s="219"/>
      <c r="I68" s="216"/>
    </row>
    <row r="69" spans="1:9" ht="15" customHeight="1" x14ac:dyDescent="0.3">
      <c r="A69" s="211" t="s">
        <v>350</v>
      </c>
      <c r="B69" s="211"/>
      <c r="C69" s="211"/>
      <c r="D69" s="211"/>
      <c r="E69" s="211"/>
      <c r="F69" s="211"/>
      <c r="G69" s="71">
        <v>62</v>
      </c>
      <c r="H69" s="86">
        <f>H70-H71</f>
        <v>0</v>
      </c>
      <c r="I69" s="86">
        <f>I70-I71</f>
        <v>0</v>
      </c>
    </row>
    <row r="70" spans="1:9" ht="15" customHeight="1" x14ac:dyDescent="0.3">
      <c r="A70" s="210" t="s">
        <v>202</v>
      </c>
      <c r="B70" s="210"/>
      <c r="C70" s="210"/>
      <c r="D70" s="210"/>
      <c r="E70" s="210"/>
      <c r="F70" s="210"/>
      <c r="G70" s="3">
        <v>63</v>
      </c>
      <c r="H70" s="87">
        <v>0</v>
      </c>
      <c r="I70" s="87">
        <v>0</v>
      </c>
    </row>
    <row r="71" spans="1:9" ht="15" customHeight="1" x14ac:dyDescent="0.3">
      <c r="A71" s="210" t="s">
        <v>203</v>
      </c>
      <c r="B71" s="210"/>
      <c r="C71" s="210"/>
      <c r="D71" s="210"/>
      <c r="E71" s="210"/>
      <c r="F71" s="210"/>
      <c r="G71" s="3">
        <v>64</v>
      </c>
      <c r="H71" s="87">
        <v>0</v>
      </c>
      <c r="I71" s="87">
        <v>0</v>
      </c>
    </row>
    <row r="72" spans="1:9" ht="15" customHeight="1" x14ac:dyDescent="0.3">
      <c r="A72" s="220" t="s">
        <v>204</v>
      </c>
      <c r="B72" s="220"/>
      <c r="C72" s="220"/>
      <c r="D72" s="220"/>
      <c r="E72" s="220"/>
      <c r="F72" s="220"/>
      <c r="G72" s="3">
        <v>65</v>
      </c>
      <c r="H72" s="87">
        <v>0</v>
      </c>
      <c r="I72" s="87">
        <v>0</v>
      </c>
    </row>
    <row r="73" spans="1:9" ht="15" customHeight="1" x14ac:dyDescent="0.3">
      <c r="A73" s="217" t="s">
        <v>351</v>
      </c>
      <c r="B73" s="217"/>
      <c r="C73" s="217"/>
      <c r="D73" s="217"/>
      <c r="E73" s="217"/>
      <c r="F73" s="217"/>
      <c r="G73" s="71">
        <v>66</v>
      </c>
      <c r="H73" s="88">
        <v>0</v>
      </c>
      <c r="I73" s="88">
        <v>0</v>
      </c>
    </row>
    <row r="74" spans="1:9" ht="15" customHeight="1" x14ac:dyDescent="0.3">
      <c r="A74" s="217" t="s">
        <v>352</v>
      </c>
      <c r="B74" s="217"/>
      <c r="C74" s="217"/>
      <c r="D74" s="217"/>
      <c r="E74" s="217"/>
      <c r="F74" s="217"/>
      <c r="G74" s="71">
        <v>67</v>
      </c>
      <c r="H74" s="88">
        <v>0</v>
      </c>
      <c r="I74" s="88">
        <v>0</v>
      </c>
    </row>
    <row r="75" spans="1:9" x14ac:dyDescent="0.3">
      <c r="A75" s="218" t="s">
        <v>205</v>
      </c>
      <c r="B75" s="218"/>
      <c r="C75" s="218"/>
      <c r="D75" s="218"/>
      <c r="E75" s="218"/>
      <c r="F75" s="218"/>
      <c r="G75" s="219"/>
      <c r="H75" s="219"/>
      <c r="I75" s="216"/>
    </row>
    <row r="76" spans="1:9" ht="15" customHeight="1" x14ac:dyDescent="0.3">
      <c r="A76" s="211" t="s">
        <v>353</v>
      </c>
      <c r="B76" s="211"/>
      <c r="C76" s="211"/>
      <c r="D76" s="211"/>
      <c r="E76" s="211"/>
      <c r="F76" s="211"/>
      <c r="G76" s="71">
        <v>68</v>
      </c>
      <c r="H76" s="88">
        <v>0</v>
      </c>
      <c r="I76" s="88">
        <v>0</v>
      </c>
    </row>
    <row r="77" spans="1:9" ht="15" customHeight="1" x14ac:dyDescent="0.3">
      <c r="A77" s="210" t="s">
        <v>354</v>
      </c>
      <c r="B77" s="210"/>
      <c r="C77" s="210"/>
      <c r="D77" s="210"/>
      <c r="E77" s="210"/>
      <c r="F77" s="210"/>
      <c r="G77" s="3">
        <v>69</v>
      </c>
      <c r="H77" s="89">
        <v>0</v>
      </c>
      <c r="I77" s="89">
        <v>0</v>
      </c>
    </row>
    <row r="78" spans="1:9" ht="15" customHeight="1" x14ac:dyDescent="0.3">
      <c r="A78" s="210" t="s">
        <v>355</v>
      </c>
      <c r="B78" s="210"/>
      <c r="C78" s="210"/>
      <c r="D78" s="210"/>
      <c r="E78" s="210"/>
      <c r="F78" s="210"/>
      <c r="G78" s="3">
        <v>70</v>
      </c>
      <c r="H78" s="89">
        <v>0</v>
      </c>
      <c r="I78" s="89">
        <v>0</v>
      </c>
    </row>
    <row r="79" spans="1:9" ht="15" customHeight="1" x14ac:dyDescent="0.3">
      <c r="A79" s="211" t="s">
        <v>356</v>
      </c>
      <c r="B79" s="211"/>
      <c r="C79" s="211"/>
      <c r="D79" s="211"/>
      <c r="E79" s="211"/>
      <c r="F79" s="211"/>
      <c r="G79" s="71">
        <v>71</v>
      </c>
      <c r="H79" s="88">
        <v>0</v>
      </c>
      <c r="I79" s="88">
        <v>0</v>
      </c>
    </row>
    <row r="80" spans="1:9" ht="15" customHeight="1" x14ac:dyDescent="0.3">
      <c r="A80" s="211" t="s">
        <v>357</v>
      </c>
      <c r="B80" s="211"/>
      <c r="C80" s="211"/>
      <c r="D80" s="211"/>
      <c r="E80" s="211"/>
      <c r="F80" s="211"/>
      <c r="G80" s="71">
        <v>72</v>
      </c>
      <c r="H80" s="88">
        <v>0</v>
      </c>
      <c r="I80" s="88">
        <v>0</v>
      </c>
    </row>
    <row r="81" spans="1:9" ht="15" customHeight="1" x14ac:dyDescent="0.3">
      <c r="A81" s="217" t="s">
        <v>358</v>
      </c>
      <c r="B81" s="217"/>
      <c r="C81" s="217"/>
      <c r="D81" s="217"/>
      <c r="E81" s="217"/>
      <c r="F81" s="217"/>
      <c r="G81" s="71">
        <v>73</v>
      </c>
      <c r="H81" s="88">
        <v>0</v>
      </c>
      <c r="I81" s="88">
        <v>0</v>
      </c>
    </row>
    <row r="82" spans="1:9" ht="15" customHeight="1" x14ac:dyDescent="0.3">
      <c r="A82" s="217" t="s">
        <v>359</v>
      </c>
      <c r="B82" s="217"/>
      <c r="C82" s="217"/>
      <c r="D82" s="217"/>
      <c r="E82" s="217"/>
      <c r="F82" s="217"/>
      <c r="G82" s="71">
        <v>74</v>
      </c>
      <c r="H82" s="88">
        <v>0</v>
      </c>
      <c r="I82" s="88">
        <v>0</v>
      </c>
    </row>
    <row r="83" spans="1:9" x14ac:dyDescent="0.3">
      <c r="A83" s="218" t="s">
        <v>321</v>
      </c>
      <c r="B83" s="218"/>
      <c r="C83" s="218"/>
      <c r="D83" s="218"/>
      <c r="E83" s="218"/>
      <c r="F83" s="218"/>
      <c r="G83" s="219"/>
      <c r="H83" s="219"/>
      <c r="I83" s="216"/>
    </row>
    <row r="84" spans="1:9" ht="15" customHeight="1" x14ac:dyDescent="0.3">
      <c r="A84" s="212" t="s">
        <v>360</v>
      </c>
      <c r="B84" s="212"/>
      <c r="C84" s="212"/>
      <c r="D84" s="212"/>
      <c r="E84" s="212"/>
      <c r="F84" s="212"/>
      <c r="G84" s="71">
        <v>75</v>
      </c>
      <c r="H84" s="90">
        <f>H85+H86</f>
        <v>0</v>
      </c>
      <c r="I84" s="90">
        <f>I85+I86</f>
        <v>0</v>
      </c>
    </row>
    <row r="85" spans="1:9" ht="15" customHeight="1" x14ac:dyDescent="0.3">
      <c r="A85" s="213" t="s">
        <v>206</v>
      </c>
      <c r="B85" s="213"/>
      <c r="C85" s="213"/>
      <c r="D85" s="213"/>
      <c r="E85" s="213"/>
      <c r="F85" s="213"/>
      <c r="G85" s="3">
        <v>76</v>
      </c>
      <c r="H85" s="91">
        <v>0</v>
      </c>
      <c r="I85" s="91">
        <v>0</v>
      </c>
    </row>
    <row r="86" spans="1:9" ht="15" customHeight="1" x14ac:dyDescent="0.3">
      <c r="A86" s="213" t="s">
        <v>207</v>
      </c>
      <c r="B86" s="213"/>
      <c r="C86" s="213"/>
      <c r="D86" s="213"/>
      <c r="E86" s="213"/>
      <c r="F86" s="213"/>
      <c r="G86" s="3">
        <v>77</v>
      </c>
      <c r="H86" s="91">
        <v>0</v>
      </c>
      <c r="I86" s="91">
        <v>0</v>
      </c>
    </row>
    <row r="87" spans="1:9" x14ac:dyDescent="0.3">
      <c r="A87" s="214" t="s">
        <v>208</v>
      </c>
      <c r="B87" s="214"/>
      <c r="C87" s="214"/>
      <c r="D87" s="214"/>
      <c r="E87" s="214"/>
      <c r="F87" s="214"/>
      <c r="G87" s="215"/>
      <c r="H87" s="215"/>
      <c r="I87" s="216"/>
    </row>
    <row r="88" spans="1:9" ht="15" customHeight="1" x14ac:dyDescent="0.3">
      <c r="A88" s="188" t="s">
        <v>209</v>
      </c>
      <c r="B88" s="188"/>
      <c r="C88" s="188"/>
      <c r="D88" s="188"/>
      <c r="E88" s="188"/>
      <c r="F88" s="188"/>
      <c r="G88" s="3">
        <v>78</v>
      </c>
      <c r="H88" s="92">
        <v>397714</v>
      </c>
      <c r="I88" s="92">
        <v>5415049</v>
      </c>
    </row>
    <row r="89" spans="1:9" ht="15" customHeight="1" x14ac:dyDescent="0.3">
      <c r="A89" s="211" t="s">
        <v>361</v>
      </c>
      <c r="B89" s="211"/>
      <c r="C89" s="211"/>
      <c r="D89" s="211"/>
      <c r="E89" s="211"/>
      <c r="F89" s="211"/>
      <c r="G89" s="71">
        <v>79</v>
      </c>
      <c r="H89" s="88">
        <f>H90+H97</f>
        <v>0</v>
      </c>
      <c r="I89" s="88">
        <f>I90+I97</f>
        <v>0</v>
      </c>
    </row>
    <row r="90" spans="1:9" ht="15" customHeight="1" x14ac:dyDescent="0.3">
      <c r="A90" s="211" t="s">
        <v>362</v>
      </c>
      <c r="B90" s="211"/>
      <c r="C90" s="211"/>
      <c r="D90" s="211"/>
      <c r="E90" s="211"/>
      <c r="F90" s="211"/>
      <c r="G90" s="71">
        <v>80</v>
      </c>
      <c r="H90" s="88">
        <f>SUM(H91:H95)</f>
        <v>0</v>
      </c>
      <c r="I90" s="88">
        <f>SUM(I91:I95)</f>
        <v>0</v>
      </c>
    </row>
    <row r="91" spans="1:9" ht="15" customHeight="1" x14ac:dyDescent="0.3">
      <c r="A91" s="210" t="s">
        <v>363</v>
      </c>
      <c r="B91" s="210"/>
      <c r="C91" s="210"/>
      <c r="D91" s="210"/>
      <c r="E91" s="210"/>
      <c r="F91" s="210"/>
      <c r="G91" s="71">
        <v>81</v>
      </c>
      <c r="H91" s="93">
        <v>0</v>
      </c>
      <c r="I91" s="93">
        <v>0</v>
      </c>
    </row>
    <row r="92" spans="1:9" ht="30" customHeight="1" x14ac:dyDescent="0.3">
      <c r="A92" s="210" t="s">
        <v>364</v>
      </c>
      <c r="B92" s="210"/>
      <c r="C92" s="210"/>
      <c r="D92" s="210"/>
      <c r="E92" s="210"/>
      <c r="F92" s="210"/>
      <c r="G92" s="71">
        <v>82</v>
      </c>
      <c r="H92" s="93">
        <v>0</v>
      </c>
      <c r="I92" s="93">
        <v>0</v>
      </c>
    </row>
    <row r="93" spans="1:9" ht="15" customHeight="1" x14ac:dyDescent="0.3">
      <c r="A93" s="210" t="s">
        <v>365</v>
      </c>
      <c r="B93" s="210"/>
      <c r="C93" s="210"/>
      <c r="D93" s="210"/>
      <c r="E93" s="210"/>
      <c r="F93" s="210"/>
      <c r="G93" s="71">
        <v>83</v>
      </c>
      <c r="H93" s="93">
        <v>0</v>
      </c>
      <c r="I93" s="93">
        <v>0</v>
      </c>
    </row>
    <row r="94" spans="1:9" ht="15" customHeight="1" x14ac:dyDescent="0.3">
      <c r="A94" s="210" t="s">
        <v>366</v>
      </c>
      <c r="B94" s="210"/>
      <c r="C94" s="210"/>
      <c r="D94" s="210"/>
      <c r="E94" s="210"/>
      <c r="F94" s="210"/>
      <c r="G94" s="71">
        <v>84</v>
      </c>
      <c r="H94" s="93">
        <v>0</v>
      </c>
      <c r="I94" s="93">
        <v>0</v>
      </c>
    </row>
    <row r="95" spans="1:9" ht="15" customHeight="1" x14ac:dyDescent="0.3">
      <c r="A95" s="210" t="s">
        <v>367</v>
      </c>
      <c r="B95" s="210"/>
      <c r="C95" s="210"/>
      <c r="D95" s="210"/>
      <c r="E95" s="210"/>
      <c r="F95" s="210"/>
      <c r="G95" s="71">
        <v>85</v>
      </c>
      <c r="H95" s="93">
        <v>0</v>
      </c>
      <c r="I95" s="93">
        <v>0</v>
      </c>
    </row>
    <row r="96" spans="1:9" ht="15" customHeight="1" x14ac:dyDescent="0.3">
      <c r="A96" s="210" t="s">
        <v>368</v>
      </c>
      <c r="B96" s="210"/>
      <c r="C96" s="210"/>
      <c r="D96" s="210"/>
      <c r="E96" s="210"/>
      <c r="F96" s="210"/>
      <c r="G96" s="71">
        <v>86</v>
      </c>
      <c r="H96" s="93">
        <v>0</v>
      </c>
      <c r="I96" s="93">
        <v>0</v>
      </c>
    </row>
    <row r="97" spans="1:9" ht="15" customHeight="1" x14ac:dyDescent="0.3">
      <c r="A97" s="211" t="s">
        <v>369</v>
      </c>
      <c r="B97" s="211"/>
      <c r="C97" s="211"/>
      <c r="D97" s="211"/>
      <c r="E97" s="211"/>
      <c r="F97" s="211"/>
      <c r="G97" s="71">
        <v>87</v>
      </c>
      <c r="H97" s="88">
        <f>SUM(H98:H106)</f>
        <v>0</v>
      </c>
      <c r="I97" s="88">
        <f>SUM(I98:I106)</f>
        <v>0</v>
      </c>
    </row>
    <row r="98" spans="1:9" ht="15" customHeight="1" x14ac:dyDescent="0.3">
      <c r="A98" s="209" t="s">
        <v>370</v>
      </c>
      <c r="B98" s="209"/>
      <c r="C98" s="209"/>
      <c r="D98" s="209"/>
      <c r="E98" s="209"/>
      <c r="F98" s="209"/>
      <c r="G98" s="3">
        <v>88</v>
      </c>
      <c r="H98" s="93">
        <v>0</v>
      </c>
      <c r="I98" s="93">
        <v>0</v>
      </c>
    </row>
    <row r="99" spans="1:9" ht="15" customHeight="1" x14ac:dyDescent="0.3">
      <c r="A99" s="209" t="s">
        <v>417</v>
      </c>
      <c r="B99" s="209"/>
      <c r="C99" s="209"/>
      <c r="D99" s="209"/>
      <c r="E99" s="209"/>
      <c r="F99" s="209"/>
      <c r="G99" s="3">
        <v>89</v>
      </c>
      <c r="H99" s="93">
        <v>0</v>
      </c>
      <c r="I99" s="93">
        <v>0</v>
      </c>
    </row>
    <row r="100" spans="1:9" ht="15" customHeight="1" x14ac:dyDescent="0.3">
      <c r="A100" s="210" t="s">
        <v>412</v>
      </c>
      <c r="B100" s="210"/>
      <c r="C100" s="210"/>
      <c r="D100" s="210"/>
      <c r="E100" s="210"/>
      <c r="F100" s="210"/>
      <c r="G100" s="3">
        <v>90</v>
      </c>
      <c r="H100" s="93">
        <v>0</v>
      </c>
      <c r="I100" s="93">
        <v>0</v>
      </c>
    </row>
    <row r="101" spans="1:9" ht="15" customHeight="1" x14ac:dyDescent="0.3">
      <c r="A101" s="209" t="s">
        <v>371</v>
      </c>
      <c r="B101" s="209"/>
      <c r="C101" s="209"/>
      <c r="D101" s="209"/>
      <c r="E101" s="209"/>
      <c r="F101" s="209"/>
      <c r="G101" s="3">
        <v>91</v>
      </c>
      <c r="H101" s="93">
        <v>0</v>
      </c>
      <c r="I101" s="93">
        <v>0</v>
      </c>
    </row>
    <row r="102" spans="1:9" ht="15" customHeight="1" x14ac:dyDescent="0.3">
      <c r="A102" s="209" t="s">
        <v>372</v>
      </c>
      <c r="B102" s="209"/>
      <c r="C102" s="209"/>
      <c r="D102" s="209"/>
      <c r="E102" s="209"/>
      <c r="F102" s="209"/>
      <c r="G102" s="3">
        <v>92</v>
      </c>
      <c r="H102" s="93">
        <v>0</v>
      </c>
      <c r="I102" s="93">
        <v>0</v>
      </c>
    </row>
    <row r="103" spans="1:9" ht="15" customHeight="1" x14ac:dyDescent="0.3">
      <c r="A103" s="209" t="s">
        <v>373</v>
      </c>
      <c r="B103" s="209"/>
      <c r="C103" s="209"/>
      <c r="D103" s="209"/>
      <c r="E103" s="209"/>
      <c r="F103" s="209"/>
      <c r="G103" s="3">
        <v>93</v>
      </c>
      <c r="H103" s="93">
        <v>0</v>
      </c>
      <c r="I103" s="93">
        <v>0</v>
      </c>
    </row>
    <row r="104" spans="1:9" ht="15" customHeight="1" x14ac:dyDescent="0.3">
      <c r="A104" s="210" t="s">
        <v>413</v>
      </c>
      <c r="B104" s="210"/>
      <c r="C104" s="210"/>
      <c r="D104" s="210"/>
      <c r="E104" s="210"/>
      <c r="F104" s="210"/>
      <c r="G104" s="3">
        <v>94</v>
      </c>
      <c r="H104" s="93">
        <v>0</v>
      </c>
      <c r="I104" s="93">
        <v>0</v>
      </c>
    </row>
    <row r="105" spans="1:9" ht="15" customHeight="1" x14ac:dyDescent="0.3">
      <c r="A105" s="210" t="s">
        <v>414</v>
      </c>
      <c r="B105" s="210"/>
      <c r="C105" s="210"/>
      <c r="D105" s="210"/>
      <c r="E105" s="210"/>
      <c r="F105" s="210"/>
      <c r="G105" s="3">
        <v>95</v>
      </c>
      <c r="H105" s="93">
        <v>0</v>
      </c>
      <c r="I105" s="93">
        <v>0</v>
      </c>
    </row>
    <row r="106" spans="1:9" x14ac:dyDescent="0.3">
      <c r="A106" s="210" t="s">
        <v>415</v>
      </c>
      <c r="B106" s="210"/>
      <c r="C106" s="210"/>
      <c r="D106" s="210"/>
      <c r="E106" s="210"/>
      <c r="F106" s="210"/>
      <c r="G106" s="3">
        <v>96</v>
      </c>
      <c r="H106" s="93">
        <v>0</v>
      </c>
      <c r="I106" s="93">
        <v>0</v>
      </c>
    </row>
    <row r="107" spans="1:9" ht="15" customHeight="1" x14ac:dyDescent="0.3">
      <c r="A107" s="233" t="s">
        <v>416</v>
      </c>
      <c r="B107" s="234"/>
      <c r="C107" s="234"/>
      <c r="D107" s="234"/>
      <c r="E107" s="234"/>
      <c r="F107" s="235"/>
      <c r="G107" s="3">
        <v>97</v>
      </c>
      <c r="H107" s="93">
        <v>0</v>
      </c>
      <c r="I107" s="93">
        <v>0</v>
      </c>
    </row>
    <row r="108" spans="1:9" ht="15" customHeight="1" x14ac:dyDescent="0.3">
      <c r="A108" s="211" t="s">
        <v>374</v>
      </c>
      <c r="B108" s="211"/>
      <c r="C108" s="211"/>
      <c r="D108" s="211"/>
      <c r="E108" s="211"/>
      <c r="F108" s="211"/>
      <c r="G108" s="71">
        <v>98</v>
      </c>
      <c r="H108" s="88">
        <f>H90+H97-H107-H96</f>
        <v>0</v>
      </c>
      <c r="I108" s="88">
        <f>I90+I97-I107-I96</f>
        <v>0</v>
      </c>
    </row>
    <row r="109" spans="1:9" ht="15" customHeight="1" x14ac:dyDescent="0.3">
      <c r="A109" s="211" t="s">
        <v>375</v>
      </c>
      <c r="B109" s="211"/>
      <c r="C109" s="211"/>
      <c r="D109" s="211"/>
      <c r="E109" s="211"/>
      <c r="F109" s="211"/>
      <c r="G109" s="71">
        <v>99</v>
      </c>
      <c r="H109" s="88">
        <f>H88+H108</f>
        <v>397714</v>
      </c>
      <c r="I109" s="88">
        <f>I88+I108</f>
        <v>5415049</v>
      </c>
    </row>
    <row r="110" spans="1:9" x14ac:dyDescent="0.3">
      <c r="A110" s="236" t="s">
        <v>376</v>
      </c>
      <c r="B110" s="236"/>
      <c r="C110" s="236"/>
      <c r="D110" s="236"/>
      <c r="E110" s="236"/>
      <c r="F110" s="236"/>
      <c r="G110" s="237"/>
      <c r="H110" s="237"/>
      <c r="I110" s="237"/>
    </row>
    <row r="111" spans="1:9" ht="15" customHeight="1" x14ac:dyDescent="0.3">
      <c r="A111" s="211" t="s">
        <v>377</v>
      </c>
      <c r="B111" s="211"/>
      <c r="C111" s="211"/>
      <c r="D111" s="211"/>
      <c r="E111" s="211"/>
      <c r="F111" s="211"/>
      <c r="G111" s="71">
        <v>100</v>
      </c>
      <c r="H111" s="88">
        <f>H112+H113</f>
        <v>0</v>
      </c>
      <c r="I111" s="88">
        <f>I112+I113</f>
        <v>0</v>
      </c>
    </row>
    <row r="112" spans="1:9" x14ac:dyDescent="0.3">
      <c r="A112" s="213" t="s">
        <v>378</v>
      </c>
      <c r="B112" s="213"/>
      <c r="C112" s="213"/>
      <c r="D112" s="213"/>
      <c r="E112" s="213"/>
      <c r="F112" s="213"/>
      <c r="G112" s="3">
        <v>101</v>
      </c>
      <c r="H112" s="93">
        <v>0</v>
      </c>
      <c r="I112" s="93">
        <v>0</v>
      </c>
    </row>
    <row r="113" spans="1:9" x14ac:dyDescent="0.3">
      <c r="A113" s="213" t="s">
        <v>379</v>
      </c>
      <c r="B113" s="213"/>
      <c r="C113" s="213"/>
      <c r="D113" s="213"/>
      <c r="E113" s="213"/>
      <c r="F113" s="213"/>
      <c r="G113" s="3">
        <v>102</v>
      </c>
      <c r="H113" s="93">
        <v>0</v>
      </c>
      <c r="I113" s="93">
        <v>0</v>
      </c>
    </row>
  </sheetData>
  <mergeCells count="113">
    <mergeCell ref="A106:F106"/>
    <mergeCell ref="A107:F107"/>
    <mergeCell ref="A108:F108"/>
    <mergeCell ref="A109:F109"/>
    <mergeCell ref="A110:I110"/>
    <mergeCell ref="A111:F111"/>
    <mergeCell ref="A112:F112"/>
    <mergeCell ref="A113:F113"/>
    <mergeCell ref="A6:F6"/>
    <mergeCell ref="A7:F7"/>
    <mergeCell ref="A8:F8"/>
    <mergeCell ref="A9:F9"/>
    <mergeCell ref="A10:F10"/>
    <mergeCell ref="A11:F11"/>
    <mergeCell ref="A22:F22"/>
    <mergeCell ref="A23:F23"/>
    <mergeCell ref="A30:F30"/>
    <mergeCell ref="A31:F31"/>
    <mergeCell ref="A32:F32"/>
    <mergeCell ref="A33:F33"/>
    <mergeCell ref="A34:F34"/>
    <mergeCell ref="A35:F35"/>
    <mergeCell ref="A24:F24"/>
    <mergeCell ref="A25:F25"/>
    <mergeCell ref="A1:H1"/>
    <mergeCell ref="A2:H2"/>
    <mergeCell ref="A3:I3"/>
    <mergeCell ref="A4:I4"/>
    <mergeCell ref="A5:F5"/>
    <mergeCell ref="A18:F18"/>
    <mergeCell ref="A19:F19"/>
    <mergeCell ref="A20:F20"/>
    <mergeCell ref="A21:F21"/>
    <mergeCell ref="A12:F12"/>
    <mergeCell ref="A13:F13"/>
    <mergeCell ref="A14:F14"/>
    <mergeCell ref="A15:F15"/>
    <mergeCell ref="A16:F16"/>
    <mergeCell ref="A17:F17"/>
    <mergeCell ref="A26:F26"/>
    <mergeCell ref="A27:F27"/>
    <mergeCell ref="A28:F28"/>
    <mergeCell ref="A29:F29"/>
    <mergeCell ref="A42:F42"/>
    <mergeCell ref="A43:F43"/>
    <mergeCell ref="A44:F44"/>
    <mergeCell ref="A45:F45"/>
    <mergeCell ref="A46:F46"/>
    <mergeCell ref="A47:F47"/>
    <mergeCell ref="A36:F36"/>
    <mergeCell ref="A37:F37"/>
    <mergeCell ref="A38:F38"/>
    <mergeCell ref="A39:F39"/>
    <mergeCell ref="A40:F40"/>
    <mergeCell ref="A41:F41"/>
    <mergeCell ref="A54:F54"/>
    <mergeCell ref="A55:F55"/>
    <mergeCell ref="A56:F56"/>
    <mergeCell ref="A57:F57"/>
    <mergeCell ref="A58:F58"/>
    <mergeCell ref="A59:F59"/>
    <mergeCell ref="A48:F48"/>
    <mergeCell ref="A49:F49"/>
    <mergeCell ref="A50:F50"/>
    <mergeCell ref="A51:F51"/>
    <mergeCell ref="A52:F52"/>
    <mergeCell ref="A53:F53"/>
    <mergeCell ref="A66:F66"/>
    <mergeCell ref="A67:F67"/>
    <mergeCell ref="A68:I68"/>
    <mergeCell ref="A69:F69"/>
    <mergeCell ref="A70:F70"/>
    <mergeCell ref="A71:F71"/>
    <mergeCell ref="A60:F60"/>
    <mergeCell ref="A61:F61"/>
    <mergeCell ref="A62:F62"/>
    <mergeCell ref="A63:F63"/>
    <mergeCell ref="A64:F64"/>
    <mergeCell ref="A65:F65"/>
    <mergeCell ref="A78:F78"/>
    <mergeCell ref="A79:F79"/>
    <mergeCell ref="A80:F80"/>
    <mergeCell ref="A81:F81"/>
    <mergeCell ref="A82:F82"/>
    <mergeCell ref="A83:I83"/>
    <mergeCell ref="A72:F72"/>
    <mergeCell ref="A73:F73"/>
    <mergeCell ref="A74:F74"/>
    <mergeCell ref="A75:I75"/>
    <mergeCell ref="A76:F76"/>
    <mergeCell ref="A77:F77"/>
    <mergeCell ref="A90:F90"/>
    <mergeCell ref="A91:F91"/>
    <mergeCell ref="A92:F92"/>
    <mergeCell ref="A93:F93"/>
    <mergeCell ref="A94:F94"/>
    <mergeCell ref="A95:F95"/>
    <mergeCell ref="A84:F84"/>
    <mergeCell ref="A85:F85"/>
    <mergeCell ref="A86:F86"/>
    <mergeCell ref="A87:I87"/>
    <mergeCell ref="A88:F88"/>
    <mergeCell ref="A89:F89"/>
    <mergeCell ref="A103:F103"/>
    <mergeCell ref="A104:F104"/>
    <mergeCell ref="A105:F105"/>
    <mergeCell ref="A96:F96"/>
    <mergeCell ref="A97:F97"/>
    <mergeCell ref="A98:F98"/>
    <mergeCell ref="A100:F100"/>
    <mergeCell ref="A101:F101"/>
    <mergeCell ref="A102:F102"/>
    <mergeCell ref="A99:F99"/>
  </mergeCells>
  <dataValidations count="2">
    <dataValidation type="whole" operator="greaterThanOrEqual" allowBlank="1" showInputMessage="1" showErrorMessage="1" errorTitle="Pogrešan upis" error="Dopušten je upis samo pozitivnih cjelobrojnih vrijednosti" sqref="H66:I67 H62:I63 H35:I52 H7:I13 H54:I60 H73:I74 H81:I82 H15:I24 H77:I78 H70:I71" xr:uid="{00000000-0002-0000-0200-000000000000}">
      <formula1>0</formula1>
    </dataValidation>
    <dataValidation type="whole" operator="notEqual" allowBlank="1" showInputMessage="1" showErrorMessage="1" errorTitle="Pogrešan upis" error="Dopušten je upis samo cjelobrojnih vrijednosti" sqref="H64:I65 H25:I34 H84:I86 H79:I80 H76:I76 H72:I72 H69:I69 H61:I61 H14:I14 H53:I53 H88:I109" xr:uid="{00000000-0002-0000-0200-000001000000}">
      <formula1>999999999999</formula1>
    </dataValidation>
  </dataValidations>
  <pageMargins left="0.7" right="0.7" top="0.75" bottom="0.75" header="0.3" footer="0.3"/>
  <pageSetup paperSize="9" scale="68"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Q17" sqref="Q17"/>
    </sheetView>
  </sheetViews>
  <sheetFormatPr defaultColWidth="9.109375" defaultRowHeight="13.2" x14ac:dyDescent="0.25"/>
  <cols>
    <col min="1" max="5" width="9.109375" style="5"/>
    <col min="6" max="6" width="27.88671875" style="5" customWidth="1"/>
    <col min="7" max="7" width="9.109375" style="5"/>
    <col min="8" max="9" width="20" style="105" customWidth="1"/>
    <col min="10" max="16384" width="9.109375" style="5"/>
  </cols>
  <sheetData>
    <row r="1" spans="1:9" ht="14.4" x14ac:dyDescent="0.3">
      <c r="A1" s="270" t="s">
        <v>210</v>
      </c>
      <c r="B1" s="271"/>
      <c r="C1" s="271"/>
      <c r="D1" s="271"/>
      <c r="E1" s="271"/>
      <c r="F1" s="271"/>
      <c r="G1" s="271"/>
      <c r="H1" s="271"/>
      <c r="I1" s="271"/>
    </row>
    <row r="2" spans="1:9" ht="14.4" x14ac:dyDescent="0.3">
      <c r="A2" s="272" t="s">
        <v>422</v>
      </c>
      <c r="B2" s="200"/>
      <c r="C2" s="200"/>
      <c r="D2" s="200"/>
      <c r="E2" s="200"/>
      <c r="F2" s="200"/>
      <c r="G2" s="200"/>
      <c r="H2" s="200"/>
      <c r="I2" s="200"/>
    </row>
    <row r="3" spans="1:9" x14ac:dyDescent="0.25">
      <c r="A3" s="201" t="s">
        <v>398</v>
      </c>
      <c r="B3" s="201"/>
      <c r="C3" s="201"/>
      <c r="D3" s="201"/>
      <c r="E3" s="201"/>
      <c r="F3" s="201"/>
      <c r="G3" s="201"/>
      <c r="H3" s="201"/>
      <c r="I3" s="201"/>
    </row>
    <row r="4" spans="1:9" ht="14.4" x14ac:dyDescent="0.25">
      <c r="A4" s="273" t="s">
        <v>320</v>
      </c>
      <c r="B4" s="203"/>
      <c r="C4" s="203"/>
      <c r="D4" s="203"/>
      <c r="E4" s="203"/>
      <c r="F4" s="203"/>
      <c r="G4" s="203"/>
      <c r="H4" s="203"/>
      <c r="I4" s="204"/>
    </row>
    <row r="5" spans="1:9" ht="24.6" thickBot="1" x14ac:dyDescent="0.3">
      <c r="A5" s="274" t="s">
        <v>56</v>
      </c>
      <c r="B5" s="275"/>
      <c r="C5" s="275"/>
      <c r="D5" s="275"/>
      <c r="E5" s="275"/>
      <c r="F5" s="276"/>
      <c r="G5" s="6" t="s">
        <v>57</v>
      </c>
      <c r="H5" s="95" t="s">
        <v>322</v>
      </c>
      <c r="I5" s="95" t="s">
        <v>155</v>
      </c>
    </row>
    <row r="6" spans="1:9" ht="14.4" x14ac:dyDescent="0.25">
      <c r="A6" s="267">
        <v>1</v>
      </c>
      <c r="B6" s="268"/>
      <c r="C6" s="268"/>
      <c r="D6" s="268"/>
      <c r="E6" s="268"/>
      <c r="F6" s="269"/>
      <c r="G6" s="7">
        <v>2</v>
      </c>
      <c r="H6" s="96" t="s">
        <v>16</v>
      </c>
      <c r="I6" s="96" t="s">
        <v>17</v>
      </c>
    </row>
    <row r="7" spans="1:9" x14ac:dyDescent="0.25">
      <c r="A7" s="255" t="s">
        <v>211</v>
      </c>
      <c r="B7" s="256"/>
      <c r="C7" s="256"/>
      <c r="D7" s="256"/>
      <c r="E7" s="256"/>
      <c r="F7" s="256"/>
      <c r="G7" s="256"/>
      <c r="H7" s="256"/>
      <c r="I7" s="257"/>
    </row>
    <row r="8" spans="1:9" ht="12.75" customHeight="1" x14ac:dyDescent="0.25">
      <c r="A8" s="258" t="s">
        <v>212</v>
      </c>
      <c r="B8" s="259"/>
      <c r="C8" s="259"/>
      <c r="D8" s="259"/>
      <c r="E8" s="259"/>
      <c r="F8" s="260"/>
      <c r="G8" s="8">
        <v>1</v>
      </c>
      <c r="H8" s="97">
        <v>-156375</v>
      </c>
      <c r="I8" s="97">
        <v>5966928</v>
      </c>
    </row>
    <row r="9" spans="1:9" ht="12.75" customHeight="1" x14ac:dyDescent="0.25">
      <c r="A9" s="261" t="s">
        <v>213</v>
      </c>
      <c r="B9" s="262"/>
      <c r="C9" s="262"/>
      <c r="D9" s="262"/>
      <c r="E9" s="262"/>
      <c r="F9" s="263"/>
      <c r="G9" s="9">
        <v>2</v>
      </c>
      <c r="H9" s="98">
        <f>H10+H11+H12+H13+H14+H15+H16+H17</f>
        <v>6159417</v>
      </c>
      <c r="I9" s="98">
        <f>I10+I11+I12+I13+I14+I15+I16+I17</f>
        <v>9335639</v>
      </c>
    </row>
    <row r="10" spans="1:9" ht="12.75" customHeight="1" x14ac:dyDescent="0.25">
      <c r="A10" s="264" t="s">
        <v>214</v>
      </c>
      <c r="B10" s="265"/>
      <c r="C10" s="265"/>
      <c r="D10" s="265"/>
      <c r="E10" s="265"/>
      <c r="F10" s="266"/>
      <c r="G10" s="10">
        <v>3</v>
      </c>
      <c r="H10" s="99">
        <v>8289964</v>
      </c>
      <c r="I10" s="99">
        <v>9911321</v>
      </c>
    </row>
    <row r="11" spans="1:9" ht="22.2" customHeight="1" x14ac:dyDescent="0.25">
      <c r="A11" s="264" t="s">
        <v>323</v>
      </c>
      <c r="B11" s="265"/>
      <c r="C11" s="265"/>
      <c r="D11" s="265"/>
      <c r="E11" s="265"/>
      <c r="F11" s="266"/>
      <c r="G11" s="10">
        <v>4</v>
      </c>
      <c r="H11" s="99">
        <v>-1903329</v>
      </c>
      <c r="I11" s="99">
        <v>207508</v>
      </c>
    </row>
    <row r="12" spans="1:9" ht="23.4" customHeight="1" x14ac:dyDescent="0.25">
      <c r="A12" s="264" t="s">
        <v>215</v>
      </c>
      <c r="B12" s="265"/>
      <c r="C12" s="265"/>
      <c r="D12" s="265"/>
      <c r="E12" s="265"/>
      <c r="F12" s="266"/>
      <c r="G12" s="10">
        <v>5</v>
      </c>
      <c r="H12" s="99">
        <v>2224519</v>
      </c>
      <c r="I12" s="99">
        <v>511746</v>
      </c>
    </row>
    <row r="13" spans="1:9" ht="12.75" customHeight="1" x14ac:dyDescent="0.25">
      <c r="A13" s="264" t="s">
        <v>216</v>
      </c>
      <c r="B13" s="265"/>
      <c r="C13" s="265"/>
      <c r="D13" s="265"/>
      <c r="E13" s="265"/>
      <c r="F13" s="266"/>
      <c r="G13" s="10">
        <v>6</v>
      </c>
      <c r="H13" s="99">
        <v>-4064974</v>
      </c>
      <c r="I13" s="99">
        <v>-3192015</v>
      </c>
    </row>
    <row r="14" spans="1:9" ht="12.75" customHeight="1" x14ac:dyDescent="0.25">
      <c r="A14" s="264" t="s">
        <v>217</v>
      </c>
      <c r="B14" s="265"/>
      <c r="C14" s="265"/>
      <c r="D14" s="265"/>
      <c r="E14" s="265"/>
      <c r="F14" s="266"/>
      <c r="G14" s="10">
        <v>7</v>
      </c>
      <c r="H14" s="99">
        <v>1320374</v>
      </c>
      <c r="I14" s="99">
        <v>1107248</v>
      </c>
    </row>
    <row r="15" spans="1:9" ht="12.75" customHeight="1" x14ac:dyDescent="0.25">
      <c r="A15" s="264" t="s">
        <v>218</v>
      </c>
      <c r="B15" s="265"/>
      <c r="C15" s="265"/>
      <c r="D15" s="265"/>
      <c r="E15" s="265"/>
      <c r="F15" s="266"/>
      <c r="G15" s="10">
        <v>8</v>
      </c>
      <c r="H15" s="99">
        <v>97213</v>
      </c>
      <c r="I15" s="99">
        <v>607387</v>
      </c>
    </row>
    <row r="16" spans="1:9" ht="12.75" customHeight="1" x14ac:dyDescent="0.25">
      <c r="A16" s="264" t="s">
        <v>219</v>
      </c>
      <c r="B16" s="265"/>
      <c r="C16" s="265"/>
      <c r="D16" s="265"/>
      <c r="E16" s="265"/>
      <c r="F16" s="266"/>
      <c r="G16" s="10">
        <v>9</v>
      </c>
      <c r="H16" s="99">
        <v>189</v>
      </c>
      <c r="I16" s="99">
        <v>67027</v>
      </c>
    </row>
    <row r="17" spans="1:9" ht="25.2" customHeight="1" x14ac:dyDescent="0.25">
      <c r="A17" s="264" t="s">
        <v>324</v>
      </c>
      <c r="B17" s="265"/>
      <c r="C17" s="265"/>
      <c r="D17" s="265"/>
      <c r="E17" s="265"/>
      <c r="F17" s="266"/>
      <c r="G17" s="10">
        <v>10</v>
      </c>
      <c r="H17" s="99">
        <v>195461</v>
      </c>
      <c r="I17" s="99">
        <v>115417</v>
      </c>
    </row>
    <row r="18" spans="1:9" ht="28.2" customHeight="1" x14ac:dyDescent="0.25">
      <c r="A18" s="252" t="s">
        <v>225</v>
      </c>
      <c r="B18" s="253"/>
      <c r="C18" s="253"/>
      <c r="D18" s="253"/>
      <c r="E18" s="253"/>
      <c r="F18" s="254"/>
      <c r="G18" s="9">
        <v>11</v>
      </c>
      <c r="H18" s="98">
        <f>H8+H9</f>
        <v>6003042</v>
      </c>
      <c r="I18" s="98">
        <f>I8+I9</f>
        <v>15302567</v>
      </c>
    </row>
    <row r="19" spans="1:9" ht="12.75" customHeight="1" x14ac:dyDescent="0.25">
      <c r="A19" s="261" t="s">
        <v>220</v>
      </c>
      <c r="B19" s="262"/>
      <c r="C19" s="262"/>
      <c r="D19" s="262"/>
      <c r="E19" s="262"/>
      <c r="F19" s="263"/>
      <c r="G19" s="9">
        <v>12</v>
      </c>
      <c r="H19" s="98">
        <f>H20+H21+H22+H23</f>
        <v>9287424</v>
      </c>
      <c r="I19" s="98">
        <f>I20+I21+I22+I23</f>
        <v>-2685624</v>
      </c>
    </row>
    <row r="20" spans="1:9" ht="12.75" customHeight="1" x14ac:dyDescent="0.25">
      <c r="A20" s="264" t="s">
        <v>221</v>
      </c>
      <c r="B20" s="265"/>
      <c r="C20" s="265"/>
      <c r="D20" s="265"/>
      <c r="E20" s="265"/>
      <c r="F20" s="266"/>
      <c r="G20" s="10">
        <v>13</v>
      </c>
      <c r="H20" s="99">
        <v>-1958633</v>
      </c>
      <c r="I20" s="99">
        <v>5242522</v>
      </c>
    </row>
    <row r="21" spans="1:9" ht="12.75" customHeight="1" x14ac:dyDescent="0.25">
      <c r="A21" s="264" t="s">
        <v>222</v>
      </c>
      <c r="B21" s="265"/>
      <c r="C21" s="265"/>
      <c r="D21" s="265"/>
      <c r="E21" s="265"/>
      <c r="F21" s="266"/>
      <c r="G21" s="10">
        <v>14</v>
      </c>
      <c r="H21" s="99">
        <v>1022482</v>
      </c>
      <c r="I21" s="99">
        <v>-7108893</v>
      </c>
    </row>
    <row r="22" spans="1:9" ht="12.75" customHeight="1" x14ac:dyDescent="0.25">
      <c r="A22" s="264" t="s">
        <v>223</v>
      </c>
      <c r="B22" s="265"/>
      <c r="C22" s="265"/>
      <c r="D22" s="265"/>
      <c r="E22" s="265"/>
      <c r="F22" s="266"/>
      <c r="G22" s="10">
        <v>15</v>
      </c>
      <c r="H22" s="99">
        <v>10177763</v>
      </c>
      <c r="I22" s="99">
        <v>-689061</v>
      </c>
    </row>
    <row r="23" spans="1:9" ht="12.75" customHeight="1" x14ac:dyDescent="0.25">
      <c r="A23" s="264" t="s">
        <v>224</v>
      </c>
      <c r="B23" s="265"/>
      <c r="C23" s="265"/>
      <c r="D23" s="265"/>
      <c r="E23" s="265"/>
      <c r="F23" s="266"/>
      <c r="G23" s="10">
        <v>16</v>
      </c>
      <c r="H23" s="99">
        <v>45812</v>
      </c>
      <c r="I23" s="99">
        <v>-130192</v>
      </c>
    </row>
    <row r="24" spans="1:9" ht="12.75" customHeight="1" x14ac:dyDescent="0.25">
      <c r="A24" s="252" t="s">
        <v>226</v>
      </c>
      <c r="B24" s="253"/>
      <c r="C24" s="253"/>
      <c r="D24" s="253"/>
      <c r="E24" s="253"/>
      <c r="F24" s="254"/>
      <c r="G24" s="9">
        <v>17</v>
      </c>
      <c r="H24" s="98">
        <f>H18+H19</f>
        <v>15290466</v>
      </c>
      <c r="I24" s="98">
        <f>I18+I19</f>
        <v>12616943</v>
      </c>
    </row>
    <row r="25" spans="1:9" ht="12.75" customHeight="1" x14ac:dyDescent="0.25">
      <c r="A25" s="243" t="s">
        <v>227</v>
      </c>
      <c r="B25" s="244"/>
      <c r="C25" s="244"/>
      <c r="D25" s="244"/>
      <c r="E25" s="244"/>
      <c r="F25" s="245"/>
      <c r="G25" s="10">
        <v>18</v>
      </c>
      <c r="H25" s="99">
        <v>-1351963</v>
      </c>
      <c r="I25" s="99">
        <v>-1160899</v>
      </c>
    </row>
    <row r="26" spans="1:9" ht="12.75" customHeight="1" x14ac:dyDescent="0.25">
      <c r="A26" s="243" t="s">
        <v>228</v>
      </c>
      <c r="B26" s="244"/>
      <c r="C26" s="244"/>
      <c r="D26" s="244"/>
      <c r="E26" s="244"/>
      <c r="F26" s="245"/>
      <c r="G26" s="10">
        <v>19</v>
      </c>
      <c r="H26" s="99">
        <v>0</v>
      </c>
      <c r="I26" s="99">
        <v>0</v>
      </c>
    </row>
    <row r="27" spans="1:9" ht="24" customHeight="1" x14ac:dyDescent="0.25">
      <c r="A27" s="249" t="s">
        <v>229</v>
      </c>
      <c r="B27" s="250"/>
      <c r="C27" s="250"/>
      <c r="D27" s="250"/>
      <c r="E27" s="250"/>
      <c r="F27" s="251"/>
      <c r="G27" s="11">
        <v>20</v>
      </c>
      <c r="H27" s="100">
        <f>H24+H25+H26</f>
        <v>13938503</v>
      </c>
      <c r="I27" s="100">
        <f>I24+I25+I26</f>
        <v>11456044</v>
      </c>
    </row>
    <row r="28" spans="1:9" x14ac:dyDescent="0.25">
      <c r="A28" s="255" t="s">
        <v>230</v>
      </c>
      <c r="B28" s="256"/>
      <c r="C28" s="256"/>
      <c r="D28" s="256"/>
      <c r="E28" s="256"/>
      <c r="F28" s="256"/>
      <c r="G28" s="256"/>
      <c r="H28" s="256"/>
      <c r="I28" s="257"/>
    </row>
    <row r="29" spans="1:9" ht="30.6" customHeight="1" x14ac:dyDescent="0.25">
      <c r="A29" s="258" t="s">
        <v>231</v>
      </c>
      <c r="B29" s="259"/>
      <c r="C29" s="259"/>
      <c r="D29" s="259"/>
      <c r="E29" s="259"/>
      <c r="F29" s="260"/>
      <c r="G29" s="8">
        <v>21</v>
      </c>
      <c r="H29" s="101">
        <v>2092498</v>
      </c>
      <c r="I29" s="101">
        <v>119396</v>
      </c>
    </row>
    <row r="30" spans="1:9" ht="12.75" customHeight="1" x14ac:dyDescent="0.25">
      <c r="A30" s="243" t="s">
        <v>232</v>
      </c>
      <c r="B30" s="244"/>
      <c r="C30" s="244"/>
      <c r="D30" s="244"/>
      <c r="E30" s="244"/>
      <c r="F30" s="245"/>
      <c r="G30" s="10">
        <v>22</v>
      </c>
      <c r="H30" s="102">
        <v>0</v>
      </c>
      <c r="I30" s="102">
        <v>0</v>
      </c>
    </row>
    <row r="31" spans="1:9" ht="12.75" customHeight="1" x14ac:dyDescent="0.25">
      <c r="A31" s="243" t="s">
        <v>233</v>
      </c>
      <c r="B31" s="244"/>
      <c r="C31" s="244"/>
      <c r="D31" s="244"/>
      <c r="E31" s="244"/>
      <c r="F31" s="245"/>
      <c r="G31" s="10">
        <v>23</v>
      </c>
      <c r="H31" s="102">
        <v>158</v>
      </c>
      <c r="I31" s="102">
        <v>360690</v>
      </c>
    </row>
    <row r="32" spans="1:9" ht="12.75" customHeight="1" x14ac:dyDescent="0.25">
      <c r="A32" s="243" t="s">
        <v>234</v>
      </c>
      <c r="B32" s="244"/>
      <c r="C32" s="244"/>
      <c r="D32" s="244"/>
      <c r="E32" s="244"/>
      <c r="F32" s="245"/>
      <c r="G32" s="10">
        <v>24</v>
      </c>
      <c r="H32" s="102">
        <v>617862</v>
      </c>
      <c r="I32" s="102">
        <v>5850193</v>
      </c>
    </row>
    <row r="33" spans="1:9" ht="12.75" customHeight="1" x14ac:dyDescent="0.25">
      <c r="A33" s="243" t="s">
        <v>235</v>
      </c>
      <c r="B33" s="244"/>
      <c r="C33" s="244"/>
      <c r="D33" s="244"/>
      <c r="E33" s="244"/>
      <c r="F33" s="245"/>
      <c r="G33" s="10">
        <v>25</v>
      </c>
      <c r="H33" s="102">
        <v>2093432</v>
      </c>
      <c r="I33" s="102">
        <v>1271824</v>
      </c>
    </row>
    <row r="34" spans="1:9" ht="12.75" customHeight="1" x14ac:dyDescent="0.25">
      <c r="A34" s="243" t="s">
        <v>236</v>
      </c>
      <c r="B34" s="244"/>
      <c r="C34" s="244"/>
      <c r="D34" s="244"/>
      <c r="E34" s="244"/>
      <c r="F34" s="245"/>
      <c r="G34" s="10">
        <v>26</v>
      </c>
      <c r="H34" s="102">
        <v>0</v>
      </c>
      <c r="I34" s="102">
        <v>0</v>
      </c>
    </row>
    <row r="35" spans="1:9" ht="12.75" customHeight="1" x14ac:dyDescent="0.25">
      <c r="A35" s="252" t="s">
        <v>237</v>
      </c>
      <c r="B35" s="253"/>
      <c r="C35" s="253"/>
      <c r="D35" s="253"/>
      <c r="E35" s="253"/>
      <c r="F35" s="254"/>
      <c r="G35" s="9">
        <v>27</v>
      </c>
      <c r="H35" s="103">
        <f>H29+H30+H31+H32+H33+H34</f>
        <v>4803950</v>
      </c>
      <c r="I35" s="103">
        <v>7602103</v>
      </c>
    </row>
    <row r="36" spans="1:9" ht="25.5" customHeight="1" x14ac:dyDescent="0.25">
      <c r="A36" s="243" t="s">
        <v>238</v>
      </c>
      <c r="B36" s="244"/>
      <c r="C36" s="244"/>
      <c r="D36" s="244"/>
      <c r="E36" s="244"/>
      <c r="F36" s="245"/>
      <c r="G36" s="10">
        <v>28</v>
      </c>
      <c r="H36" s="102">
        <v>-11347820</v>
      </c>
      <c r="I36" s="102">
        <v>-4514925</v>
      </c>
    </row>
    <row r="37" spans="1:9" ht="12.75" customHeight="1" x14ac:dyDescent="0.25">
      <c r="A37" s="243" t="s">
        <v>239</v>
      </c>
      <c r="B37" s="244"/>
      <c r="C37" s="244"/>
      <c r="D37" s="244"/>
      <c r="E37" s="244"/>
      <c r="F37" s="245"/>
      <c r="G37" s="10">
        <v>29</v>
      </c>
      <c r="H37" s="102">
        <v>0</v>
      </c>
      <c r="I37" s="102">
        <v>0</v>
      </c>
    </row>
    <row r="38" spans="1:9" ht="12.75" customHeight="1" x14ac:dyDescent="0.25">
      <c r="A38" s="243" t="s">
        <v>240</v>
      </c>
      <c r="B38" s="244"/>
      <c r="C38" s="244"/>
      <c r="D38" s="244"/>
      <c r="E38" s="244"/>
      <c r="F38" s="245"/>
      <c r="G38" s="10">
        <v>30</v>
      </c>
      <c r="H38" s="102">
        <v>0</v>
      </c>
      <c r="I38" s="102">
        <v>0</v>
      </c>
    </row>
    <row r="39" spans="1:9" ht="12.75" customHeight="1" x14ac:dyDescent="0.25">
      <c r="A39" s="243" t="s">
        <v>241</v>
      </c>
      <c r="B39" s="244"/>
      <c r="C39" s="244"/>
      <c r="D39" s="244"/>
      <c r="E39" s="244"/>
      <c r="F39" s="245"/>
      <c r="G39" s="10">
        <v>31</v>
      </c>
      <c r="H39" s="102">
        <v>0</v>
      </c>
      <c r="I39" s="102">
        <v>0</v>
      </c>
    </row>
    <row r="40" spans="1:9" ht="12.75" customHeight="1" x14ac:dyDescent="0.25">
      <c r="A40" s="243" t="s">
        <v>242</v>
      </c>
      <c r="B40" s="244"/>
      <c r="C40" s="244"/>
      <c r="D40" s="244"/>
      <c r="E40" s="244"/>
      <c r="F40" s="245"/>
      <c r="G40" s="10">
        <v>32</v>
      </c>
      <c r="H40" s="102">
        <v>0</v>
      </c>
      <c r="I40" s="102">
        <v>0</v>
      </c>
    </row>
    <row r="41" spans="1:9" ht="24" customHeight="1" x14ac:dyDescent="0.25">
      <c r="A41" s="252" t="s">
        <v>243</v>
      </c>
      <c r="B41" s="253"/>
      <c r="C41" s="253"/>
      <c r="D41" s="253"/>
      <c r="E41" s="253"/>
      <c r="F41" s="254"/>
      <c r="G41" s="9">
        <v>33</v>
      </c>
      <c r="H41" s="103">
        <f>H36+H37+H38+H39+H40</f>
        <v>-11347820</v>
      </c>
      <c r="I41" s="103">
        <v>-4514925</v>
      </c>
    </row>
    <row r="42" spans="1:9" ht="29.4" customHeight="1" x14ac:dyDescent="0.25">
      <c r="A42" s="249" t="s">
        <v>244</v>
      </c>
      <c r="B42" s="250"/>
      <c r="C42" s="250"/>
      <c r="D42" s="250"/>
      <c r="E42" s="250"/>
      <c r="F42" s="251"/>
      <c r="G42" s="11">
        <v>34</v>
      </c>
      <c r="H42" s="104">
        <f>H35+H41</f>
        <v>-6543870</v>
      </c>
      <c r="I42" s="104">
        <v>3087178</v>
      </c>
    </row>
    <row r="43" spans="1:9" x14ac:dyDescent="0.25">
      <c r="A43" s="255" t="s">
        <v>245</v>
      </c>
      <c r="B43" s="256"/>
      <c r="C43" s="256"/>
      <c r="D43" s="256"/>
      <c r="E43" s="256"/>
      <c r="F43" s="256"/>
      <c r="G43" s="256"/>
      <c r="H43" s="256"/>
      <c r="I43" s="257"/>
    </row>
    <row r="44" spans="1:9" ht="12.75" customHeight="1" x14ac:dyDescent="0.25">
      <c r="A44" s="258" t="s">
        <v>246</v>
      </c>
      <c r="B44" s="259"/>
      <c r="C44" s="259"/>
      <c r="D44" s="259"/>
      <c r="E44" s="259"/>
      <c r="F44" s="260"/>
      <c r="G44" s="8">
        <v>35</v>
      </c>
      <c r="H44" s="101">
        <v>0</v>
      </c>
      <c r="I44" s="101">
        <v>0</v>
      </c>
    </row>
    <row r="45" spans="1:9" ht="25.2" customHeight="1" x14ac:dyDescent="0.25">
      <c r="A45" s="243" t="s">
        <v>325</v>
      </c>
      <c r="B45" s="244"/>
      <c r="C45" s="244"/>
      <c r="D45" s="244"/>
      <c r="E45" s="244"/>
      <c r="F45" s="245"/>
      <c r="G45" s="10">
        <v>36</v>
      </c>
      <c r="H45" s="102">
        <v>0</v>
      </c>
      <c r="I45" s="102">
        <v>0</v>
      </c>
    </row>
    <row r="46" spans="1:9" ht="12.75" customHeight="1" x14ac:dyDescent="0.25">
      <c r="A46" s="243" t="s">
        <v>247</v>
      </c>
      <c r="B46" s="244"/>
      <c r="C46" s="244"/>
      <c r="D46" s="244"/>
      <c r="E46" s="244"/>
      <c r="F46" s="245"/>
      <c r="G46" s="10">
        <v>37</v>
      </c>
      <c r="H46" s="102">
        <v>21398231</v>
      </c>
      <c r="I46" s="102">
        <v>16900000</v>
      </c>
    </row>
    <row r="47" spans="1:9" ht="12.75" customHeight="1" x14ac:dyDescent="0.25">
      <c r="A47" s="243" t="s">
        <v>248</v>
      </c>
      <c r="B47" s="244"/>
      <c r="C47" s="244"/>
      <c r="D47" s="244"/>
      <c r="E47" s="244"/>
      <c r="F47" s="245"/>
      <c r="G47" s="10">
        <v>38</v>
      </c>
      <c r="H47" s="102">
        <v>0</v>
      </c>
      <c r="I47" s="102">
        <v>0</v>
      </c>
    </row>
    <row r="48" spans="1:9" ht="22.2" customHeight="1" x14ac:dyDescent="0.25">
      <c r="A48" s="252" t="s">
        <v>249</v>
      </c>
      <c r="B48" s="253"/>
      <c r="C48" s="253"/>
      <c r="D48" s="253"/>
      <c r="E48" s="253"/>
      <c r="F48" s="254"/>
      <c r="G48" s="9">
        <v>39</v>
      </c>
      <c r="H48" s="103">
        <f>H44+H45+H46+H47</f>
        <v>21398231</v>
      </c>
      <c r="I48" s="103">
        <f>I44+I45+I46+I47</f>
        <v>16900000</v>
      </c>
    </row>
    <row r="49" spans="1:9" ht="24.6" customHeight="1" x14ac:dyDescent="0.25">
      <c r="A49" s="243" t="s">
        <v>250</v>
      </c>
      <c r="B49" s="244"/>
      <c r="C49" s="244"/>
      <c r="D49" s="244"/>
      <c r="E49" s="244"/>
      <c r="F49" s="245"/>
      <c r="G49" s="10">
        <v>40</v>
      </c>
      <c r="H49" s="102">
        <v>-26172395</v>
      </c>
      <c r="I49" s="102">
        <v>-27004400</v>
      </c>
    </row>
    <row r="50" spans="1:9" ht="12.75" customHeight="1" x14ac:dyDescent="0.25">
      <c r="A50" s="243" t="s">
        <v>251</v>
      </c>
      <c r="B50" s="244"/>
      <c r="C50" s="244"/>
      <c r="D50" s="244"/>
      <c r="E50" s="244"/>
      <c r="F50" s="245"/>
      <c r="G50" s="10">
        <v>41</v>
      </c>
      <c r="H50" s="102">
        <v>0</v>
      </c>
      <c r="I50" s="102">
        <v>0</v>
      </c>
    </row>
    <row r="51" spans="1:9" ht="12.75" customHeight="1" x14ac:dyDescent="0.25">
      <c r="A51" s="243" t="s">
        <v>252</v>
      </c>
      <c r="B51" s="244"/>
      <c r="C51" s="244"/>
      <c r="D51" s="244"/>
      <c r="E51" s="244"/>
      <c r="F51" s="245"/>
      <c r="G51" s="10">
        <v>42</v>
      </c>
      <c r="H51" s="102">
        <v>-994767</v>
      </c>
      <c r="I51" s="102">
        <v>-986198</v>
      </c>
    </row>
    <row r="52" spans="1:9" ht="22.95" customHeight="1" x14ac:dyDescent="0.25">
      <c r="A52" s="243" t="s">
        <v>253</v>
      </c>
      <c r="B52" s="244"/>
      <c r="C52" s="244"/>
      <c r="D52" s="244"/>
      <c r="E52" s="244"/>
      <c r="F52" s="245"/>
      <c r="G52" s="10">
        <v>43</v>
      </c>
      <c r="H52" s="102">
        <v>0</v>
      </c>
      <c r="I52" s="102">
        <v>0</v>
      </c>
    </row>
    <row r="53" spans="1:9" ht="12.75" customHeight="1" x14ac:dyDescent="0.25">
      <c r="A53" s="243" t="s">
        <v>254</v>
      </c>
      <c r="B53" s="244"/>
      <c r="C53" s="244"/>
      <c r="D53" s="244"/>
      <c r="E53" s="244"/>
      <c r="F53" s="245"/>
      <c r="G53" s="10">
        <v>44</v>
      </c>
      <c r="H53" s="102">
        <v>0</v>
      </c>
      <c r="I53" s="102">
        <v>0</v>
      </c>
    </row>
    <row r="54" spans="1:9" ht="30.6" customHeight="1" x14ac:dyDescent="0.25">
      <c r="A54" s="252" t="s">
        <v>255</v>
      </c>
      <c r="B54" s="253"/>
      <c r="C54" s="253"/>
      <c r="D54" s="253"/>
      <c r="E54" s="253"/>
      <c r="F54" s="254"/>
      <c r="G54" s="9">
        <v>45</v>
      </c>
      <c r="H54" s="103">
        <f>H49+H50+H51+H52+H53</f>
        <v>-27167162</v>
      </c>
      <c r="I54" s="103">
        <f>I49+I50+I51+I52+I53</f>
        <v>-27990598</v>
      </c>
    </row>
    <row r="55" spans="1:9" ht="29.4" customHeight="1" x14ac:dyDescent="0.25">
      <c r="A55" s="240" t="s">
        <v>256</v>
      </c>
      <c r="B55" s="241"/>
      <c r="C55" s="241"/>
      <c r="D55" s="241"/>
      <c r="E55" s="241"/>
      <c r="F55" s="242"/>
      <c r="G55" s="9">
        <v>46</v>
      </c>
      <c r="H55" s="103">
        <f>H48+H54</f>
        <v>-5768931</v>
      </c>
      <c r="I55" s="103">
        <f>I48+I54</f>
        <v>-11090598</v>
      </c>
    </row>
    <row r="56" spans="1:9" x14ac:dyDescent="0.25">
      <c r="A56" s="243" t="s">
        <v>257</v>
      </c>
      <c r="B56" s="244"/>
      <c r="C56" s="244"/>
      <c r="D56" s="244"/>
      <c r="E56" s="244"/>
      <c r="F56" s="245"/>
      <c r="G56" s="10">
        <v>47</v>
      </c>
      <c r="H56" s="102">
        <v>-189</v>
      </c>
      <c r="I56" s="102">
        <v>456</v>
      </c>
    </row>
    <row r="57" spans="1:9" ht="26.4" customHeight="1" x14ac:dyDescent="0.25">
      <c r="A57" s="240" t="s">
        <v>258</v>
      </c>
      <c r="B57" s="241"/>
      <c r="C57" s="241"/>
      <c r="D57" s="241"/>
      <c r="E57" s="241"/>
      <c r="F57" s="242"/>
      <c r="G57" s="9">
        <v>48</v>
      </c>
      <c r="H57" s="103">
        <f>H27+H42+H55+H56</f>
        <v>1625513</v>
      </c>
      <c r="I57" s="103">
        <f>I27+I42+I55+I56</f>
        <v>3453080</v>
      </c>
    </row>
    <row r="58" spans="1:9" x14ac:dyDescent="0.25">
      <c r="A58" s="246" t="s">
        <v>259</v>
      </c>
      <c r="B58" s="247"/>
      <c r="C58" s="247"/>
      <c r="D58" s="247"/>
      <c r="E58" s="247"/>
      <c r="F58" s="248"/>
      <c r="G58" s="10">
        <v>49</v>
      </c>
      <c r="H58" s="102">
        <v>418519</v>
      </c>
      <c r="I58" s="102">
        <v>2044031</v>
      </c>
    </row>
    <row r="59" spans="1:9" ht="31.2" customHeight="1" x14ac:dyDescent="0.25">
      <c r="A59" s="249" t="s">
        <v>260</v>
      </c>
      <c r="B59" s="250"/>
      <c r="C59" s="250"/>
      <c r="D59" s="250"/>
      <c r="E59" s="250"/>
      <c r="F59" s="251"/>
      <c r="G59" s="11">
        <v>50</v>
      </c>
      <c r="H59" s="104">
        <f>H57+H58</f>
        <v>2044032</v>
      </c>
      <c r="I59" s="104">
        <f>I57+I58</f>
        <v>5497111</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35:I35 H48:I48 H59:I59" xr:uid="{00000000-0002-0000-0300-000000000000}">
      <formula1>0</formula1>
    </dataValidation>
    <dataValidation type="whole" operator="lessThanOrEqual" allowBlank="1" showInputMessage="1" showErrorMessage="1" errorTitle="Pogrešan upis" error="Dopušten je upis samo negativnih cjelobrojnih vrijednosti ili nule" sqref="H41:I41 H54:I54" xr:uid="{00000000-0002-0000-0300-000001000000}">
      <formula1>0</formula1>
    </dataValidation>
    <dataValidation type="whole" operator="notEqual" allowBlank="1" showInputMessage="1" showErrorMessage="1" errorTitle="Pogrešan upis" error="Dopušten je upis samo cjelobrojnih vrijednosti ili nule" sqref="H27:I27 H42:I42 H24:I24 H9:I9 H18:I19 H55:I55 H57: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3"/>
  <sheetViews>
    <sheetView view="pageBreakPreview" zoomScaleNormal="100" zoomScaleSheetLayoutView="100" workbookViewId="0">
      <selection sqref="A1:J1"/>
    </sheetView>
  </sheetViews>
  <sheetFormatPr defaultRowHeight="13.2" x14ac:dyDescent="0.25"/>
  <cols>
    <col min="1" max="4" width="9.109375" style="14"/>
    <col min="5" max="5" width="10.109375" style="14" bestFit="1" customWidth="1"/>
    <col min="6" max="6" width="10" style="14" customWidth="1"/>
    <col min="7" max="7" width="10.6640625" style="14" bestFit="1" customWidth="1"/>
    <col min="8" max="9" width="13.44140625" style="13" customWidth="1"/>
    <col min="10" max="10" width="13.6640625" style="13" customWidth="1"/>
    <col min="11" max="24" width="13.44140625" style="13" customWidth="1"/>
    <col min="25" max="25" width="13.44140625" style="14" customWidth="1"/>
    <col min="26" max="260" width="9.109375" style="14"/>
    <col min="261" max="261" width="10.109375" style="14" bestFit="1" customWidth="1"/>
    <col min="262" max="265" width="9.109375" style="14"/>
    <col min="266" max="267" width="9.88671875" style="14" bestFit="1" customWidth="1"/>
    <col min="268" max="516" width="9.109375" style="14"/>
    <col min="517" max="517" width="10.109375" style="14" bestFit="1" customWidth="1"/>
    <col min="518" max="521" width="9.109375" style="14"/>
    <col min="522" max="523" width="9.88671875" style="14" bestFit="1" customWidth="1"/>
    <col min="524" max="772" width="9.109375" style="14"/>
    <col min="773" max="773" width="10.109375" style="14" bestFit="1" customWidth="1"/>
    <col min="774" max="777" width="9.109375" style="14"/>
    <col min="778" max="779" width="9.88671875" style="14" bestFit="1" customWidth="1"/>
    <col min="780" max="1028" width="9.109375" style="14"/>
    <col min="1029" max="1029" width="10.109375" style="14" bestFit="1" customWidth="1"/>
    <col min="1030" max="1033" width="9.109375" style="14"/>
    <col min="1034" max="1035" width="9.88671875" style="14" bestFit="1" customWidth="1"/>
    <col min="1036" max="1284" width="9.109375" style="14"/>
    <col min="1285" max="1285" width="10.109375" style="14" bestFit="1" customWidth="1"/>
    <col min="1286" max="1289" width="9.109375" style="14"/>
    <col min="1290" max="1291" width="9.88671875" style="14" bestFit="1" customWidth="1"/>
    <col min="1292" max="1540" width="9.109375" style="14"/>
    <col min="1541" max="1541" width="10.109375" style="14" bestFit="1" customWidth="1"/>
    <col min="1542" max="1545" width="9.109375" style="14"/>
    <col min="1546" max="1547" width="9.88671875" style="14" bestFit="1" customWidth="1"/>
    <col min="1548" max="1796" width="9.109375" style="14"/>
    <col min="1797" max="1797" width="10.109375" style="14" bestFit="1" customWidth="1"/>
    <col min="1798" max="1801" width="9.109375" style="14"/>
    <col min="1802" max="1803" width="9.88671875" style="14" bestFit="1" customWidth="1"/>
    <col min="1804" max="2052" width="9.109375" style="14"/>
    <col min="2053" max="2053" width="10.109375" style="14" bestFit="1" customWidth="1"/>
    <col min="2054" max="2057" width="9.109375" style="14"/>
    <col min="2058" max="2059" width="9.88671875" style="14" bestFit="1" customWidth="1"/>
    <col min="2060" max="2308" width="9.109375" style="14"/>
    <col min="2309" max="2309" width="10.109375" style="14" bestFit="1" customWidth="1"/>
    <col min="2310" max="2313" width="9.109375" style="14"/>
    <col min="2314" max="2315" width="9.88671875" style="14" bestFit="1" customWidth="1"/>
    <col min="2316" max="2564" width="9.109375" style="14"/>
    <col min="2565" max="2565" width="10.109375" style="14" bestFit="1" customWidth="1"/>
    <col min="2566" max="2569" width="9.109375" style="14"/>
    <col min="2570" max="2571" width="9.88671875" style="14" bestFit="1" customWidth="1"/>
    <col min="2572" max="2820" width="9.109375" style="14"/>
    <col min="2821" max="2821" width="10.109375" style="14" bestFit="1" customWidth="1"/>
    <col min="2822" max="2825" width="9.109375" style="14"/>
    <col min="2826" max="2827" width="9.88671875" style="14" bestFit="1" customWidth="1"/>
    <col min="2828" max="3076" width="9.109375" style="14"/>
    <col min="3077" max="3077" width="10.109375" style="14" bestFit="1" customWidth="1"/>
    <col min="3078" max="3081" width="9.109375" style="14"/>
    <col min="3082" max="3083" width="9.88671875" style="14" bestFit="1" customWidth="1"/>
    <col min="3084" max="3332" width="9.109375" style="14"/>
    <col min="3333" max="3333" width="10.109375" style="14" bestFit="1" customWidth="1"/>
    <col min="3334" max="3337" width="9.109375" style="14"/>
    <col min="3338" max="3339" width="9.88671875" style="14" bestFit="1" customWidth="1"/>
    <col min="3340" max="3588" width="9.109375" style="14"/>
    <col min="3589" max="3589" width="10.109375" style="14" bestFit="1" customWidth="1"/>
    <col min="3590" max="3593" width="9.109375" style="14"/>
    <col min="3594" max="3595" width="9.88671875" style="14" bestFit="1" customWidth="1"/>
    <col min="3596" max="3844" width="9.109375" style="14"/>
    <col min="3845" max="3845" width="10.109375" style="14" bestFit="1" customWidth="1"/>
    <col min="3846" max="3849" width="9.109375" style="14"/>
    <col min="3850" max="3851" width="9.88671875" style="14" bestFit="1" customWidth="1"/>
    <col min="3852" max="4100" width="9.109375" style="14"/>
    <col min="4101" max="4101" width="10.109375" style="14" bestFit="1" customWidth="1"/>
    <col min="4102" max="4105" width="9.109375" style="14"/>
    <col min="4106" max="4107" width="9.88671875" style="14" bestFit="1" customWidth="1"/>
    <col min="4108" max="4356" width="9.109375" style="14"/>
    <col min="4357" max="4357" width="10.109375" style="14" bestFit="1" customWidth="1"/>
    <col min="4358" max="4361" width="9.109375" style="14"/>
    <col min="4362" max="4363" width="9.88671875" style="14" bestFit="1" customWidth="1"/>
    <col min="4364" max="4612" width="9.109375" style="14"/>
    <col min="4613" max="4613" width="10.109375" style="14" bestFit="1" customWidth="1"/>
    <col min="4614" max="4617" width="9.109375" style="14"/>
    <col min="4618" max="4619" width="9.88671875" style="14" bestFit="1" customWidth="1"/>
    <col min="4620" max="4868" width="9.109375" style="14"/>
    <col min="4869" max="4869" width="10.109375" style="14" bestFit="1" customWidth="1"/>
    <col min="4870" max="4873" width="9.109375" style="14"/>
    <col min="4874" max="4875" width="9.88671875" style="14" bestFit="1" customWidth="1"/>
    <col min="4876" max="5124" width="9.109375" style="14"/>
    <col min="5125" max="5125" width="10.109375" style="14" bestFit="1" customWidth="1"/>
    <col min="5126" max="5129" width="9.109375" style="14"/>
    <col min="5130" max="5131" width="9.88671875" style="14" bestFit="1" customWidth="1"/>
    <col min="5132" max="5380" width="9.109375" style="14"/>
    <col min="5381" max="5381" width="10.109375" style="14" bestFit="1" customWidth="1"/>
    <col min="5382" max="5385" width="9.109375" style="14"/>
    <col min="5386" max="5387" width="9.88671875" style="14" bestFit="1" customWidth="1"/>
    <col min="5388" max="5636" width="9.109375" style="14"/>
    <col min="5637" max="5637" width="10.109375" style="14" bestFit="1" customWidth="1"/>
    <col min="5638" max="5641" width="9.109375" style="14"/>
    <col min="5642" max="5643" width="9.88671875" style="14" bestFit="1" customWidth="1"/>
    <col min="5644" max="5892" width="9.109375" style="14"/>
    <col min="5893" max="5893" width="10.109375" style="14" bestFit="1" customWidth="1"/>
    <col min="5894" max="5897" width="9.109375" style="14"/>
    <col min="5898" max="5899" width="9.88671875" style="14" bestFit="1" customWidth="1"/>
    <col min="5900" max="6148" width="9.109375" style="14"/>
    <col min="6149" max="6149" width="10.109375" style="14" bestFit="1" customWidth="1"/>
    <col min="6150" max="6153" width="9.109375" style="14"/>
    <col min="6154" max="6155" width="9.88671875" style="14" bestFit="1" customWidth="1"/>
    <col min="6156" max="6404" width="9.109375" style="14"/>
    <col min="6405" max="6405" width="10.109375" style="14" bestFit="1" customWidth="1"/>
    <col min="6406" max="6409" width="9.109375" style="14"/>
    <col min="6410" max="6411" width="9.88671875" style="14" bestFit="1" customWidth="1"/>
    <col min="6412" max="6660" width="9.109375" style="14"/>
    <col min="6661" max="6661" width="10.109375" style="14" bestFit="1" customWidth="1"/>
    <col min="6662" max="6665" width="9.109375" style="14"/>
    <col min="6666" max="6667" width="9.88671875" style="14" bestFit="1" customWidth="1"/>
    <col min="6668" max="6916" width="9.109375" style="14"/>
    <col min="6917" max="6917" width="10.109375" style="14" bestFit="1" customWidth="1"/>
    <col min="6918" max="6921" width="9.109375" style="14"/>
    <col min="6922" max="6923" width="9.88671875" style="14" bestFit="1" customWidth="1"/>
    <col min="6924" max="7172" width="9.109375" style="14"/>
    <col min="7173" max="7173" width="10.109375" style="14" bestFit="1" customWidth="1"/>
    <col min="7174" max="7177" width="9.109375" style="14"/>
    <col min="7178" max="7179" width="9.88671875" style="14" bestFit="1" customWidth="1"/>
    <col min="7180" max="7428" width="9.109375" style="14"/>
    <col min="7429" max="7429" width="10.109375" style="14" bestFit="1" customWidth="1"/>
    <col min="7430" max="7433" width="9.109375" style="14"/>
    <col min="7434" max="7435" width="9.88671875" style="14" bestFit="1" customWidth="1"/>
    <col min="7436" max="7684" width="9.109375" style="14"/>
    <col min="7685" max="7685" width="10.109375" style="14" bestFit="1" customWidth="1"/>
    <col min="7686" max="7689" width="9.109375" style="14"/>
    <col min="7690" max="7691" width="9.88671875" style="14" bestFit="1" customWidth="1"/>
    <col min="7692" max="7940" width="9.109375" style="14"/>
    <col min="7941" max="7941" width="10.109375" style="14" bestFit="1" customWidth="1"/>
    <col min="7942" max="7945" width="9.109375" style="14"/>
    <col min="7946" max="7947" width="9.88671875" style="14" bestFit="1" customWidth="1"/>
    <col min="7948" max="8196" width="9.109375" style="14"/>
    <col min="8197" max="8197" width="10.109375" style="14" bestFit="1" customWidth="1"/>
    <col min="8198" max="8201" width="9.109375" style="14"/>
    <col min="8202" max="8203" width="9.88671875" style="14" bestFit="1" customWidth="1"/>
    <col min="8204" max="8452" width="9.109375" style="14"/>
    <col min="8453" max="8453" width="10.109375" style="14" bestFit="1" customWidth="1"/>
    <col min="8454" max="8457" width="9.109375" style="14"/>
    <col min="8458" max="8459" width="9.88671875" style="14" bestFit="1" customWidth="1"/>
    <col min="8460" max="8708" width="9.109375" style="14"/>
    <col min="8709" max="8709" width="10.109375" style="14" bestFit="1" customWidth="1"/>
    <col min="8710" max="8713" width="9.109375" style="14"/>
    <col min="8714" max="8715" width="9.88671875" style="14" bestFit="1" customWidth="1"/>
    <col min="8716" max="8964" width="9.109375" style="14"/>
    <col min="8965" max="8965" width="10.109375" style="14" bestFit="1" customWidth="1"/>
    <col min="8966" max="8969" width="9.109375" style="14"/>
    <col min="8970" max="8971" width="9.88671875" style="14" bestFit="1" customWidth="1"/>
    <col min="8972" max="9220" width="9.109375" style="14"/>
    <col min="9221" max="9221" width="10.109375" style="14" bestFit="1" customWidth="1"/>
    <col min="9222" max="9225" width="9.109375" style="14"/>
    <col min="9226" max="9227" width="9.88671875" style="14" bestFit="1" customWidth="1"/>
    <col min="9228" max="9476" width="9.109375" style="14"/>
    <col min="9477" max="9477" width="10.109375" style="14" bestFit="1" customWidth="1"/>
    <col min="9478" max="9481" width="9.109375" style="14"/>
    <col min="9482" max="9483" width="9.88671875" style="14" bestFit="1" customWidth="1"/>
    <col min="9484" max="9732" width="9.109375" style="14"/>
    <col min="9733" max="9733" width="10.109375" style="14" bestFit="1" customWidth="1"/>
    <col min="9734" max="9737" width="9.109375" style="14"/>
    <col min="9738" max="9739" width="9.88671875" style="14" bestFit="1" customWidth="1"/>
    <col min="9740" max="9988" width="9.109375" style="14"/>
    <col min="9989" max="9989" width="10.109375" style="14" bestFit="1" customWidth="1"/>
    <col min="9990" max="9993" width="9.109375" style="14"/>
    <col min="9994" max="9995" width="9.88671875" style="14" bestFit="1" customWidth="1"/>
    <col min="9996" max="10244" width="9.109375" style="14"/>
    <col min="10245" max="10245" width="10.109375" style="14" bestFit="1" customWidth="1"/>
    <col min="10246" max="10249" width="9.109375" style="14"/>
    <col min="10250" max="10251" width="9.88671875" style="14" bestFit="1" customWidth="1"/>
    <col min="10252" max="10500" width="9.109375" style="14"/>
    <col min="10501" max="10501" width="10.109375" style="14" bestFit="1" customWidth="1"/>
    <col min="10502" max="10505" width="9.109375" style="14"/>
    <col min="10506" max="10507" width="9.88671875" style="14" bestFit="1" customWidth="1"/>
    <col min="10508" max="10756" width="9.109375" style="14"/>
    <col min="10757" max="10757" width="10.109375" style="14" bestFit="1" customWidth="1"/>
    <col min="10758" max="10761" width="9.109375" style="14"/>
    <col min="10762" max="10763" width="9.88671875" style="14" bestFit="1" customWidth="1"/>
    <col min="10764" max="11012" width="9.109375" style="14"/>
    <col min="11013" max="11013" width="10.109375" style="14" bestFit="1" customWidth="1"/>
    <col min="11014" max="11017" width="9.109375" style="14"/>
    <col min="11018" max="11019" width="9.88671875" style="14" bestFit="1" customWidth="1"/>
    <col min="11020" max="11268" width="9.109375" style="14"/>
    <col min="11269" max="11269" width="10.109375" style="14" bestFit="1" customWidth="1"/>
    <col min="11270" max="11273" width="9.109375" style="14"/>
    <col min="11274" max="11275" width="9.88671875" style="14" bestFit="1" customWidth="1"/>
    <col min="11276" max="11524" width="9.109375" style="14"/>
    <col min="11525" max="11525" width="10.109375" style="14" bestFit="1" customWidth="1"/>
    <col min="11526" max="11529" width="9.109375" style="14"/>
    <col min="11530" max="11531" width="9.88671875" style="14" bestFit="1" customWidth="1"/>
    <col min="11532" max="11780" width="9.109375" style="14"/>
    <col min="11781" max="11781" width="10.109375" style="14" bestFit="1" customWidth="1"/>
    <col min="11782" max="11785" width="9.109375" style="14"/>
    <col min="11786" max="11787" width="9.88671875" style="14" bestFit="1" customWidth="1"/>
    <col min="11788" max="12036" width="9.109375" style="14"/>
    <col min="12037" max="12037" width="10.109375" style="14" bestFit="1" customWidth="1"/>
    <col min="12038" max="12041" width="9.109375" style="14"/>
    <col min="12042" max="12043" width="9.88671875" style="14" bestFit="1" customWidth="1"/>
    <col min="12044" max="12292" width="9.109375" style="14"/>
    <col min="12293" max="12293" width="10.109375" style="14" bestFit="1" customWidth="1"/>
    <col min="12294" max="12297" width="9.109375" style="14"/>
    <col min="12298" max="12299" width="9.88671875" style="14" bestFit="1" customWidth="1"/>
    <col min="12300" max="12548" width="9.109375" style="14"/>
    <col min="12549" max="12549" width="10.109375" style="14" bestFit="1" customWidth="1"/>
    <col min="12550" max="12553" width="9.109375" style="14"/>
    <col min="12554" max="12555" width="9.88671875" style="14" bestFit="1" customWidth="1"/>
    <col min="12556" max="12804" width="9.109375" style="14"/>
    <col min="12805" max="12805" width="10.109375" style="14" bestFit="1" customWidth="1"/>
    <col min="12806" max="12809" width="9.109375" style="14"/>
    <col min="12810" max="12811" width="9.88671875" style="14" bestFit="1" customWidth="1"/>
    <col min="12812" max="13060" width="9.109375" style="14"/>
    <col min="13061" max="13061" width="10.109375" style="14" bestFit="1" customWidth="1"/>
    <col min="13062" max="13065" width="9.109375" style="14"/>
    <col min="13066" max="13067" width="9.88671875" style="14" bestFit="1" customWidth="1"/>
    <col min="13068" max="13316" width="9.109375" style="14"/>
    <col min="13317" max="13317" width="10.109375" style="14" bestFit="1" customWidth="1"/>
    <col min="13318" max="13321" width="9.109375" style="14"/>
    <col min="13322" max="13323" width="9.88671875" style="14" bestFit="1" customWidth="1"/>
    <col min="13324" max="13572" width="9.109375" style="14"/>
    <col min="13573" max="13573" width="10.109375" style="14" bestFit="1" customWidth="1"/>
    <col min="13574" max="13577" width="9.109375" style="14"/>
    <col min="13578" max="13579" width="9.88671875" style="14" bestFit="1" customWidth="1"/>
    <col min="13580" max="13828" width="9.109375" style="14"/>
    <col min="13829" max="13829" width="10.109375" style="14" bestFit="1" customWidth="1"/>
    <col min="13830" max="13833" width="9.109375" style="14"/>
    <col min="13834" max="13835" width="9.88671875" style="14" bestFit="1" customWidth="1"/>
    <col min="13836" max="14084" width="9.109375" style="14"/>
    <col min="14085" max="14085" width="10.109375" style="14" bestFit="1" customWidth="1"/>
    <col min="14086" max="14089" width="9.109375" style="14"/>
    <col min="14090" max="14091" width="9.88671875" style="14" bestFit="1" customWidth="1"/>
    <col min="14092" max="14340" width="9.109375" style="14"/>
    <col min="14341" max="14341" width="10.109375" style="14" bestFit="1" customWidth="1"/>
    <col min="14342" max="14345" width="9.109375" style="14"/>
    <col min="14346" max="14347" width="9.88671875" style="14" bestFit="1" customWidth="1"/>
    <col min="14348" max="14596" width="9.109375" style="14"/>
    <col min="14597" max="14597" width="10.109375" style="14" bestFit="1" customWidth="1"/>
    <col min="14598" max="14601" width="9.109375" style="14"/>
    <col min="14602" max="14603" width="9.88671875" style="14" bestFit="1" customWidth="1"/>
    <col min="14604" max="14852" width="9.109375" style="14"/>
    <col min="14853" max="14853" width="10.109375" style="14" bestFit="1" customWidth="1"/>
    <col min="14854" max="14857" width="9.109375" style="14"/>
    <col min="14858" max="14859" width="9.88671875" style="14" bestFit="1" customWidth="1"/>
    <col min="14860" max="15108" width="9.109375" style="14"/>
    <col min="15109" max="15109" width="10.109375" style="14" bestFit="1" customWidth="1"/>
    <col min="15110" max="15113" width="9.109375" style="14"/>
    <col min="15114" max="15115" width="9.88671875" style="14" bestFit="1" customWidth="1"/>
    <col min="15116" max="15364" width="9.109375" style="14"/>
    <col min="15365" max="15365" width="10.109375" style="14" bestFit="1" customWidth="1"/>
    <col min="15366" max="15369" width="9.109375" style="14"/>
    <col min="15370" max="15371" width="9.88671875" style="14" bestFit="1" customWidth="1"/>
    <col min="15372" max="15620" width="9.109375" style="14"/>
    <col min="15621" max="15621" width="10.109375" style="14" bestFit="1" customWidth="1"/>
    <col min="15622" max="15625" width="9.109375" style="14"/>
    <col min="15626" max="15627" width="9.88671875" style="14" bestFit="1" customWidth="1"/>
    <col min="15628" max="15876" width="9.109375" style="14"/>
    <col min="15877" max="15877" width="10.109375" style="14" bestFit="1" customWidth="1"/>
    <col min="15878" max="15881" width="9.109375" style="14"/>
    <col min="15882" max="15883" width="9.88671875" style="14" bestFit="1" customWidth="1"/>
    <col min="15884" max="16132" width="9.109375" style="14"/>
    <col min="16133" max="16133" width="10.109375" style="14" bestFit="1" customWidth="1"/>
    <col min="16134" max="16137" width="9.109375" style="14"/>
    <col min="16138" max="16139" width="9.88671875" style="14" bestFit="1" customWidth="1"/>
    <col min="16140" max="16384" width="9.109375" style="14"/>
  </cols>
  <sheetData>
    <row r="1" spans="1:26" x14ac:dyDescent="0.25">
      <c r="A1" s="286" t="s">
        <v>261</v>
      </c>
      <c r="B1" s="287"/>
      <c r="C1" s="287"/>
      <c r="D1" s="287"/>
      <c r="E1" s="287"/>
      <c r="F1" s="287"/>
      <c r="G1" s="287"/>
      <c r="H1" s="287"/>
      <c r="I1" s="287"/>
      <c r="J1" s="287"/>
      <c r="K1" s="12"/>
    </row>
    <row r="2" spans="1:26" ht="15.6" x14ac:dyDescent="0.25">
      <c r="A2" s="67"/>
      <c r="B2" s="68"/>
      <c r="C2" s="288" t="s">
        <v>262</v>
      </c>
      <c r="D2" s="288"/>
      <c r="E2" s="77">
        <v>45658</v>
      </c>
      <c r="F2" s="78" t="s">
        <v>31</v>
      </c>
      <c r="G2" s="77">
        <v>46022</v>
      </c>
      <c r="H2" s="79"/>
      <c r="I2" s="79"/>
      <c r="J2" s="79"/>
      <c r="K2" s="12"/>
      <c r="Y2" s="13" t="s">
        <v>398</v>
      </c>
      <c r="Z2" s="13"/>
    </row>
    <row r="3" spans="1:26" ht="13.5" customHeight="1" thickBot="1" x14ac:dyDescent="0.3">
      <c r="A3" s="289" t="s">
        <v>263</v>
      </c>
      <c r="B3" s="290"/>
      <c r="C3" s="290"/>
      <c r="D3" s="290"/>
      <c r="E3" s="290"/>
      <c r="F3" s="290"/>
      <c r="G3" s="293" t="s">
        <v>57</v>
      </c>
      <c r="H3" s="295" t="s">
        <v>269</v>
      </c>
      <c r="I3" s="295"/>
      <c r="J3" s="295"/>
      <c r="K3" s="295"/>
      <c r="L3" s="295"/>
      <c r="M3" s="295"/>
      <c r="N3" s="295"/>
      <c r="O3" s="295"/>
      <c r="P3" s="295"/>
      <c r="Q3" s="295"/>
      <c r="R3" s="295"/>
      <c r="S3" s="295"/>
      <c r="T3" s="295"/>
      <c r="U3" s="295"/>
      <c r="V3" s="295"/>
      <c r="W3" s="295"/>
      <c r="X3" s="295"/>
      <c r="Y3" s="295" t="s">
        <v>279</v>
      </c>
      <c r="Z3" s="298" t="s">
        <v>280</v>
      </c>
    </row>
    <row r="4" spans="1:26" ht="72" thickBot="1" x14ac:dyDescent="0.3">
      <c r="A4" s="291"/>
      <c r="B4" s="292"/>
      <c r="C4" s="292"/>
      <c r="D4" s="292"/>
      <c r="E4" s="292"/>
      <c r="F4" s="292"/>
      <c r="G4" s="294"/>
      <c r="H4" s="72" t="s">
        <v>264</v>
      </c>
      <c r="I4" s="72" t="s">
        <v>265</v>
      </c>
      <c r="J4" s="72" t="s">
        <v>266</v>
      </c>
      <c r="K4" s="72" t="s">
        <v>267</v>
      </c>
      <c r="L4" s="72" t="s">
        <v>268</v>
      </c>
      <c r="M4" s="72" t="s">
        <v>270</v>
      </c>
      <c r="N4" s="72" t="s">
        <v>271</v>
      </c>
      <c r="O4" s="72" t="s">
        <v>272</v>
      </c>
      <c r="P4" s="72" t="s">
        <v>273</v>
      </c>
      <c r="Q4" s="72" t="s">
        <v>274</v>
      </c>
      <c r="R4" s="72" t="s">
        <v>275</v>
      </c>
      <c r="S4" s="72" t="s">
        <v>380</v>
      </c>
      <c r="T4" s="72" t="s">
        <v>381</v>
      </c>
      <c r="U4" s="72" t="s">
        <v>411</v>
      </c>
      <c r="V4" s="72" t="s">
        <v>276</v>
      </c>
      <c r="W4" s="72" t="s">
        <v>277</v>
      </c>
      <c r="X4" s="72" t="s">
        <v>278</v>
      </c>
      <c r="Y4" s="297"/>
      <c r="Z4" s="299"/>
    </row>
    <row r="5" spans="1:26" ht="20.399999999999999" x14ac:dyDescent="0.25">
      <c r="A5" s="304">
        <v>1</v>
      </c>
      <c r="B5" s="305"/>
      <c r="C5" s="305"/>
      <c r="D5" s="305"/>
      <c r="E5" s="305"/>
      <c r="F5" s="305"/>
      <c r="G5" s="73">
        <v>2</v>
      </c>
      <c r="H5" s="74" t="s">
        <v>16</v>
      </c>
      <c r="I5" s="75" t="s">
        <v>17</v>
      </c>
      <c r="J5" s="74" t="s">
        <v>18</v>
      </c>
      <c r="K5" s="75" t="s">
        <v>19</v>
      </c>
      <c r="L5" s="74" t="s">
        <v>20</v>
      </c>
      <c r="M5" s="75" t="s">
        <v>21</v>
      </c>
      <c r="N5" s="74" t="s">
        <v>22</v>
      </c>
      <c r="O5" s="75" t="s">
        <v>23</v>
      </c>
      <c r="P5" s="74" t="s">
        <v>24</v>
      </c>
      <c r="Q5" s="75" t="s">
        <v>25</v>
      </c>
      <c r="R5" s="74" t="s">
        <v>26</v>
      </c>
      <c r="S5" s="74" t="s">
        <v>27</v>
      </c>
      <c r="T5" s="74" t="s">
        <v>28</v>
      </c>
      <c r="U5" s="74" t="s">
        <v>382</v>
      </c>
      <c r="V5" s="75" t="s">
        <v>29</v>
      </c>
      <c r="W5" s="74">
        <v>18</v>
      </c>
      <c r="X5" s="74" t="s">
        <v>409</v>
      </c>
      <c r="Y5" s="74">
        <v>20</v>
      </c>
      <c r="Z5" s="76" t="s">
        <v>410</v>
      </c>
    </row>
    <row r="6" spans="1:26" x14ac:dyDescent="0.25">
      <c r="A6" s="300" t="s">
        <v>281</v>
      </c>
      <c r="B6" s="300"/>
      <c r="C6" s="300"/>
      <c r="D6" s="300"/>
      <c r="E6" s="300"/>
      <c r="F6" s="300"/>
      <c r="G6" s="300"/>
      <c r="H6" s="300"/>
      <c r="I6" s="300"/>
      <c r="J6" s="300"/>
      <c r="K6" s="300"/>
      <c r="L6" s="300"/>
      <c r="M6" s="300"/>
      <c r="N6" s="301"/>
      <c r="O6" s="301"/>
      <c r="P6" s="301"/>
      <c r="Q6" s="301"/>
      <c r="R6" s="301"/>
      <c r="S6" s="301"/>
      <c r="T6" s="301"/>
      <c r="U6" s="301"/>
      <c r="V6" s="301"/>
      <c r="W6" s="301"/>
      <c r="X6" s="301"/>
      <c r="Y6" s="301"/>
      <c r="Z6" s="302"/>
    </row>
    <row r="7" spans="1:26" ht="12.75" customHeight="1" x14ac:dyDescent="0.25">
      <c r="A7" s="282" t="s">
        <v>313</v>
      </c>
      <c r="B7" s="282"/>
      <c r="C7" s="282"/>
      <c r="D7" s="282"/>
      <c r="E7" s="282"/>
      <c r="F7" s="282"/>
      <c r="G7" s="80">
        <v>1</v>
      </c>
      <c r="H7" s="113">
        <v>54594592</v>
      </c>
      <c r="I7" s="113">
        <v>25884472</v>
      </c>
      <c r="J7" s="113">
        <v>813439</v>
      </c>
      <c r="K7" s="113">
        <v>2772641</v>
      </c>
      <c r="L7" s="113">
        <v>871127</v>
      </c>
      <c r="M7" s="113">
        <v>0</v>
      </c>
      <c r="N7" s="113">
        <v>6880988</v>
      </c>
      <c r="O7" s="113">
        <v>0</v>
      </c>
      <c r="P7" s="113">
        <v>0</v>
      </c>
      <c r="Q7" s="113">
        <v>0</v>
      </c>
      <c r="R7" s="113">
        <v>0</v>
      </c>
      <c r="S7" s="113">
        <v>0</v>
      </c>
      <c r="T7" s="113">
        <v>0</v>
      </c>
      <c r="U7" s="113">
        <v>0</v>
      </c>
      <c r="V7" s="113">
        <v>0</v>
      </c>
      <c r="W7" s="113">
        <v>1039559</v>
      </c>
      <c r="X7" s="114">
        <f>H7+I7+J7+K7-L7+M7+N7+O7+P7+Q7+R7+V7+W7+S7+T7</f>
        <v>91114564</v>
      </c>
      <c r="Y7" s="113">
        <v>0</v>
      </c>
      <c r="Z7" s="114">
        <f>X7+Y7</f>
        <v>91114564</v>
      </c>
    </row>
    <row r="8" spans="1:26" ht="12.75" customHeight="1" x14ac:dyDescent="0.25">
      <c r="A8" s="279" t="s">
        <v>326</v>
      </c>
      <c r="B8" s="279"/>
      <c r="C8" s="279"/>
      <c r="D8" s="279"/>
      <c r="E8" s="279"/>
      <c r="F8" s="279"/>
      <c r="G8" s="8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4">
        <f t="shared" ref="X8:X29" si="0">H8+I8+J8+K8-L8+M8+N8+O8+P8+Q8+R8+V8+W8+S8+T8</f>
        <v>0</v>
      </c>
      <c r="Y8" s="113">
        <v>0</v>
      </c>
      <c r="Z8" s="114">
        <f t="shared" ref="Z8:Z9" si="1">X8+Y8</f>
        <v>0</v>
      </c>
    </row>
    <row r="9" spans="1:26" ht="12.75" customHeight="1" x14ac:dyDescent="0.25">
      <c r="A9" s="279" t="s">
        <v>282</v>
      </c>
      <c r="B9" s="279"/>
      <c r="C9" s="279"/>
      <c r="D9" s="279"/>
      <c r="E9" s="279"/>
      <c r="F9" s="279"/>
      <c r="G9" s="8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4">
        <f t="shared" si="0"/>
        <v>0</v>
      </c>
      <c r="Y9" s="113">
        <v>0</v>
      </c>
      <c r="Z9" s="114">
        <f t="shared" si="1"/>
        <v>0</v>
      </c>
    </row>
    <row r="10" spans="1:26" ht="24" customHeight="1" x14ac:dyDescent="0.25">
      <c r="A10" s="306" t="s">
        <v>383</v>
      </c>
      <c r="B10" s="306"/>
      <c r="C10" s="306"/>
      <c r="D10" s="306"/>
      <c r="E10" s="306"/>
      <c r="F10" s="306"/>
      <c r="G10" s="81">
        <v>4</v>
      </c>
      <c r="H10" s="114">
        <f>H7+H8+H9</f>
        <v>54594592</v>
      </c>
      <c r="I10" s="114">
        <f t="shared" ref="I10:Z10" si="2">I7+I8+I9</f>
        <v>25884472</v>
      </c>
      <c r="J10" s="114">
        <f t="shared" si="2"/>
        <v>813439</v>
      </c>
      <c r="K10" s="114">
        <f t="shared" si="2"/>
        <v>2772641</v>
      </c>
      <c r="L10" s="114">
        <f t="shared" si="2"/>
        <v>871127</v>
      </c>
      <c r="M10" s="114">
        <f t="shared" si="2"/>
        <v>0</v>
      </c>
      <c r="N10" s="114">
        <f t="shared" si="2"/>
        <v>6880988</v>
      </c>
      <c r="O10" s="114">
        <f t="shared" si="2"/>
        <v>0</v>
      </c>
      <c r="P10" s="114">
        <f t="shared" si="2"/>
        <v>0</v>
      </c>
      <c r="Q10" s="114">
        <f t="shared" si="2"/>
        <v>0</v>
      </c>
      <c r="R10" s="114">
        <f t="shared" si="2"/>
        <v>0</v>
      </c>
      <c r="S10" s="114">
        <f t="shared" si="2"/>
        <v>0</v>
      </c>
      <c r="T10" s="114">
        <f t="shared" si="2"/>
        <v>0</v>
      </c>
      <c r="U10" s="114">
        <f t="shared" si="2"/>
        <v>0</v>
      </c>
      <c r="V10" s="114">
        <f t="shared" si="2"/>
        <v>0</v>
      </c>
      <c r="W10" s="114">
        <f t="shared" si="2"/>
        <v>1039559</v>
      </c>
      <c r="X10" s="114">
        <f t="shared" si="0"/>
        <v>91114564</v>
      </c>
      <c r="Y10" s="114">
        <f t="shared" si="2"/>
        <v>0</v>
      </c>
      <c r="Z10" s="114">
        <f t="shared" si="2"/>
        <v>91114564</v>
      </c>
    </row>
    <row r="11" spans="1:26" ht="12.75" customHeight="1" x14ac:dyDescent="0.25">
      <c r="A11" s="279" t="s">
        <v>283</v>
      </c>
      <c r="B11" s="279"/>
      <c r="C11" s="279"/>
      <c r="D11" s="279"/>
      <c r="E11" s="279"/>
      <c r="F11" s="279"/>
      <c r="G11" s="80">
        <v>5</v>
      </c>
      <c r="H11" s="115">
        <v>0</v>
      </c>
      <c r="I11" s="115">
        <v>0</v>
      </c>
      <c r="J11" s="115">
        <v>0</v>
      </c>
      <c r="K11" s="115">
        <v>0</v>
      </c>
      <c r="L11" s="115">
        <v>0</v>
      </c>
      <c r="M11" s="115">
        <v>0</v>
      </c>
      <c r="N11" s="115">
        <v>0</v>
      </c>
      <c r="O11" s="115">
        <v>0</v>
      </c>
      <c r="P11" s="115">
        <v>0</v>
      </c>
      <c r="Q11" s="115">
        <v>0</v>
      </c>
      <c r="R11" s="115">
        <v>0</v>
      </c>
      <c r="S11" s="113">
        <v>0</v>
      </c>
      <c r="T11" s="113">
        <v>0</v>
      </c>
      <c r="U11" s="113">
        <v>0</v>
      </c>
      <c r="V11" s="115">
        <v>0</v>
      </c>
      <c r="W11" s="113">
        <v>397714</v>
      </c>
      <c r="X11" s="114">
        <f t="shared" si="0"/>
        <v>397714</v>
      </c>
      <c r="Y11" s="113">
        <v>0</v>
      </c>
      <c r="Z11" s="114">
        <f t="shared" ref="Z11:Z29" si="3">X11+Y11</f>
        <v>397714</v>
      </c>
    </row>
    <row r="12" spans="1:26" ht="12.75" customHeight="1" x14ac:dyDescent="0.25">
      <c r="A12" s="279" t="s">
        <v>284</v>
      </c>
      <c r="B12" s="279"/>
      <c r="C12" s="279"/>
      <c r="D12" s="279"/>
      <c r="E12" s="279"/>
      <c r="F12" s="279"/>
      <c r="G12" s="80">
        <v>6</v>
      </c>
      <c r="H12" s="115">
        <v>0</v>
      </c>
      <c r="I12" s="115">
        <v>0</v>
      </c>
      <c r="J12" s="115">
        <v>0</v>
      </c>
      <c r="K12" s="115">
        <v>0</v>
      </c>
      <c r="L12" s="115">
        <v>0</v>
      </c>
      <c r="M12" s="115">
        <v>0</v>
      </c>
      <c r="N12" s="113">
        <v>0</v>
      </c>
      <c r="O12" s="115">
        <v>0</v>
      </c>
      <c r="P12" s="115">
        <v>0</v>
      </c>
      <c r="Q12" s="115">
        <v>0</v>
      </c>
      <c r="R12" s="115">
        <v>0</v>
      </c>
      <c r="S12" s="113">
        <v>0</v>
      </c>
      <c r="T12" s="113">
        <v>0</v>
      </c>
      <c r="U12" s="113">
        <v>0</v>
      </c>
      <c r="V12" s="115">
        <v>0</v>
      </c>
      <c r="W12" s="115">
        <v>0</v>
      </c>
      <c r="X12" s="114">
        <f t="shared" si="0"/>
        <v>0</v>
      </c>
      <c r="Y12" s="113">
        <v>0</v>
      </c>
      <c r="Z12" s="114">
        <f t="shared" si="3"/>
        <v>0</v>
      </c>
    </row>
    <row r="13" spans="1:26" ht="26.25" customHeight="1" x14ac:dyDescent="0.25">
      <c r="A13" s="279" t="s">
        <v>285</v>
      </c>
      <c r="B13" s="279"/>
      <c r="C13" s="279"/>
      <c r="D13" s="279"/>
      <c r="E13" s="279"/>
      <c r="F13" s="279"/>
      <c r="G13" s="80">
        <v>7</v>
      </c>
      <c r="H13" s="115">
        <v>0</v>
      </c>
      <c r="I13" s="115">
        <v>0</v>
      </c>
      <c r="J13" s="115">
        <v>0</v>
      </c>
      <c r="K13" s="115">
        <v>0</v>
      </c>
      <c r="L13" s="115">
        <v>0</v>
      </c>
      <c r="M13" s="115">
        <v>0</v>
      </c>
      <c r="N13" s="115">
        <v>0</v>
      </c>
      <c r="O13" s="113">
        <v>0</v>
      </c>
      <c r="P13" s="115">
        <v>0</v>
      </c>
      <c r="Q13" s="115">
        <v>0</v>
      </c>
      <c r="R13" s="115">
        <v>0</v>
      </c>
      <c r="S13" s="113">
        <v>0</v>
      </c>
      <c r="T13" s="113">
        <v>0</v>
      </c>
      <c r="U13" s="113">
        <v>0</v>
      </c>
      <c r="V13" s="113">
        <v>0</v>
      </c>
      <c r="W13" s="113">
        <v>0</v>
      </c>
      <c r="X13" s="114">
        <f t="shared" si="0"/>
        <v>0</v>
      </c>
      <c r="Y13" s="113">
        <v>0</v>
      </c>
      <c r="Z13" s="114">
        <f t="shared" si="3"/>
        <v>0</v>
      </c>
    </row>
    <row r="14" spans="1:26" ht="29.25" customHeight="1" x14ac:dyDescent="0.25">
      <c r="A14" s="279" t="s">
        <v>286</v>
      </c>
      <c r="B14" s="279"/>
      <c r="C14" s="279"/>
      <c r="D14" s="279"/>
      <c r="E14" s="279"/>
      <c r="F14" s="279"/>
      <c r="G14" s="80">
        <v>8</v>
      </c>
      <c r="H14" s="115">
        <v>0</v>
      </c>
      <c r="I14" s="115">
        <v>0</v>
      </c>
      <c r="J14" s="115">
        <v>0</v>
      </c>
      <c r="K14" s="115">
        <v>0</v>
      </c>
      <c r="L14" s="115">
        <v>0</v>
      </c>
      <c r="M14" s="115">
        <v>0</v>
      </c>
      <c r="N14" s="115">
        <v>0</v>
      </c>
      <c r="O14" s="115">
        <v>0</v>
      </c>
      <c r="P14" s="113">
        <v>0</v>
      </c>
      <c r="Q14" s="115">
        <v>0</v>
      </c>
      <c r="R14" s="115">
        <v>0</v>
      </c>
      <c r="S14" s="113">
        <v>0</v>
      </c>
      <c r="T14" s="113">
        <v>0</v>
      </c>
      <c r="U14" s="113">
        <v>0</v>
      </c>
      <c r="V14" s="113">
        <v>0</v>
      </c>
      <c r="W14" s="113">
        <v>0</v>
      </c>
      <c r="X14" s="114">
        <f t="shared" si="0"/>
        <v>0</v>
      </c>
      <c r="Y14" s="113">
        <v>0</v>
      </c>
      <c r="Z14" s="114">
        <f t="shared" si="3"/>
        <v>0</v>
      </c>
    </row>
    <row r="15" spans="1:26" ht="24" customHeight="1" x14ac:dyDescent="0.25">
      <c r="A15" s="279" t="s">
        <v>287</v>
      </c>
      <c r="B15" s="279"/>
      <c r="C15" s="279"/>
      <c r="D15" s="279"/>
      <c r="E15" s="279"/>
      <c r="F15" s="279"/>
      <c r="G15" s="80">
        <v>9</v>
      </c>
      <c r="H15" s="115">
        <v>0</v>
      </c>
      <c r="I15" s="115">
        <v>0</v>
      </c>
      <c r="J15" s="115">
        <v>0</v>
      </c>
      <c r="K15" s="115">
        <v>0</v>
      </c>
      <c r="L15" s="115">
        <v>0</v>
      </c>
      <c r="M15" s="115">
        <v>0</v>
      </c>
      <c r="N15" s="115">
        <v>0</v>
      </c>
      <c r="O15" s="115">
        <v>0</v>
      </c>
      <c r="P15" s="115">
        <v>0</v>
      </c>
      <c r="Q15" s="113">
        <v>0</v>
      </c>
      <c r="R15" s="115">
        <v>0</v>
      </c>
      <c r="S15" s="113">
        <v>0</v>
      </c>
      <c r="T15" s="113">
        <v>0</v>
      </c>
      <c r="U15" s="113">
        <v>0</v>
      </c>
      <c r="V15" s="113">
        <v>0</v>
      </c>
      <c r="W15" s="113">
        <v>0</v>
      </c>
      <c r="X15" s="114">
        <f t="shared" si="0"/>
        <v>0</v>
      </c>
      <c r="Y15" s="113">
        <v>0</v>
      </c>
      <c r="Z15" s="114">
        <f t="shared" si="3"/>
        <v>0</v>
      </c>
    </row>
    <row r="16" spans="1:26" ht="28.5" customHeight="1" x14ac:dyDescent="0.25">
      <c r="A16" s="279" t="s">
        <v>288</v>
      </c>
      <c r="B16" s="279"/>
      <c r="C16" s="279"/>
      <c r="D16" s="279"/>
      <c r="E16" s="279"/>
      <c r="F16" s="279"/>
      <c r="G16" s="80">
        <v>10</v>
      </c>
      <c r="H16" s="115">
        <v>0</v>
      </c>
      <c r="I16" s="115">
        <v>0</v>
      </c>
      <c r="J16" s="115">
        <v>0</v>
      </c>
      <c r="K16" s="115">
        <v>0</v>
      </c>
      <c r="L16" s="115">
        <v>0</v>
      </c>
      <c r="M16" s="115">
        <v>0</v>
      </c>
      <c r="N16" s="115">
        <v>0</v>
      </c>
      <c r="O16" s="115">
        <v>0</v>
      </c>
      <c r="P16" s="115">
        <v>0</v>
      </c>
      <c r="Q16" s="115">
        <v>0</v>
      </c>
      <c r="R16" s="113">
        <v>0</v>
      </c>
      <c r="S16" s="113">
        <v>0</v>
      </c>
      <c r="T16" s="113">
        <v>0</v>
      </c>
      <c r="U16" s="113">
        <v>0</v>
      </c>
      <c r="V16" s="113">
        <v>0</v>
      </c>
      <c r="W16" s="113">
        <v>0</v>
      </c>
      <c r="X16" s="114">
        <f t="shared" si="0"/>
        <v>0</v>
      </c>
      <c r="Y16" s="113">
        <v>0</v>
      </c>
      <c r="Z16" s="114">
        <f t="shared" si="3"/>
        <v>0</v>
      </c>
    </row>
    <row r="17" spans="1:26" ht="23.25" customHeight="1" x14ac:dyDescent="0.25">
      <c r="A17" s="279" t="s">
        <v>289</v>
      </c>
      <c r="B17" s="279"/>
      <c r="C17" s="279"/>
      <c r="D17" s="279"/>
      <c r="E17" s="279"/>
      <c r="F17" s="279"/>
      <c r="G17" s="80">
        <v>11</v>
      </c>
      <c r="H17" s="115">
        <v>0</v>
      </c>
      <c r="I17" s="115">
        <v>0</v>
      </c>
      <c r="J17" s="115">
        <v>0</v>
      </c>
      <c r="K17" s="115">
        <v>0</v>
      </c>
      <c r="L17" s="115">
        <v>0</v>
      </c>
      <c r="M17" s="115">
        <v>0</v>
      </c>
      <c r="N17" s="113">
        <v>0</v>
      </c>
      <c r="O17" s="113">
        <v>0</v>
      </c>
      <c r="P17" s="113">
        <v>0</v>
      </c>
      <c r="Q17" s="113">
        <v>0</v>
      </c>
      <c r="R17" s="113">
        <v>0</v>
      </c>
      <c r="S17" s="113">
        <v>0</v>
      </c>
      <c r="T17" s="113">
        <v>0</v>
      </c>
      <c r="U17" s="113">
        <v>0</v>
      </c>
      <c r="V17" s="113">
        <v>0</v>
      </c>
      <c r="W17" s="113">
        <v>0</v>
      </c>
      <c r="X17" s="114">
        <f t="shared" si="0"/>
        <v>0</v>
      </c>
      <c r="Y17" s="113">
        <v>0</v>
      </c>
      <c r="Z17" s="114">
        <f t="shared" si="3"/>
        <v>0</v>
      </c>
    </row>
    <row r="18" spans="1:26" ht="12.75" customHeight="1" x14ac:dyDescent="0.25">
      <c r="A18" s="279" t="s">
        <v>290</v>
      </c>
      <c r="B18" s="279"/>
      <c r="C18" s="279"/>
      <c r="D18" s="279"/>
      <c r="E18" s="279"/>
      <c r="F18" s="279"/>
      <c r="G18" s="80">
        <v>12</v>
      </c>
      <c r="H18" s="115">
        <v>0</v>
      </c>
      <c r="I18" s="115">
        <v>0</v>
      </c>
      <c r="J18" s="115">
        <v>0</v>
      </c>
      <c r="K18" s="115">
        <v>0</v>
      </c>
      <c r="L18" s="115">
        <v>0</v>
      </c>
      <c r="M18" s="115">
        <v>0</v>
      </c>
      <c r="N18" s="113">
        <v>0</v>
      </c>
      <c r="O18" s="113">
        <v>0</v>
      </c>
      <c r="P18" s="113">
        <v>0</v>
      </c>
      <c r="Q18" s="113">
        <v>0</v>
      </c>
      <c r="R18" s="113">
        <v>0</v>
      </c>
      <c r="S18" s="113">
        <v>0</v>
      </c>
      <c r="T18" s="113">
        <v>0</v>
      </c>
      <c r="U18" s="113">
        <v>0</v>
      </c>
      <c r="V18" s="113">
        <v>0</v>
      </c>
      <c r="W18" s="113">
        <v>0</v>
      </c>
      <c r="X18" s="114">
        <f t="shared" si="0"/>
        <v>0</v>
      </c>
      <c r="Y18" s="113">
        <v>0</v>
      </c>
      <c r="Z18" s="114">
        <f t="shared" si="3"/>
        <v>0</v>
      </c>
    </row>
    <row r="19" spans="1:26" ht="12.75" customHeight="1" x14ac:dyDescent="0.25">
      <c r="A19" s="279" t="s">
        <v>291</v>
      </c>
      <c r="B19" s="279"/>
      <c r="C19" s="279"/>
      <c r="D19" s="279"/>
      <c r="E19" s="279"/>
      <c r="F19" s="279"/>
      <c r="G19" s="80">
        <v>13</v>
      </c>
      <c r="H19" s="113">
        <v>0</v>
      </c>
      <c r="I19" s="113">
        <v>0</v>
      </c>
      <c r="J19" s="113">
        <v>0</v>
      </c>
      <c r="K19" s="113">
        <v>0</v>
      </c>
      <c r="L19" s="113">
        <v>0</v>
      </c>
      <c r="M19" s="113">
        <v>0</v>
      </c>
      <c r="N19" s="113">
        <v>0</v>
      </c>
      <c r="O19" s="113">
        <v>0</v>
      </c>
      <c r="P19" s="113">
        <v>0</v>
      </c>
      <c r="Q19" s="113">
        <v>0</v>
      </c>
      <c r="R19" s="113">
        <v>0</v>
      </c>
      <c r="S19" s="113">
        <v>0</v>
      </c>
      <c r="T19" s="113">
        <v>0</v>
      </c>
      <c r="U19" s="113">
        <v>0</v>
      </c>
      <c r="V19" s="113">
        <v>0</v>
      </c>
      <c r="W19" s="113">
        <v>0</v>
      </c>
      <c r="X19" s="114">
        <f t="shared" si="0"/>
        <v>0</v>
      </c>
      <c r="Y19" s="113">
        <v>0</v>
      </c>
      <c r="Z19" s="114">
        <f t="shared" si="3"/>
        <v>0</v>
      </c>
    </row>
    <row r="20" spans="1:26" ht="21" customHeight="1" x14ac:dyDescent="0.25">
      <c r="A20" s="279" t="s">
        <v>292</v>
      </c>
      <c r="B20" s="279"/>
      <c r="C20" s="279"/>
      <c r="D20" s="279"/>
      <c r="E20" s="279"/>
      <c r="F20" s="279"/>
      <c r="G20" s="80">
        <v>14</v>
      </c>
      <c r="H20" s="115">
        <v>0</v>
      </c>
      <c r="I20" s="115">
        <v>0</v>
      </c>
      <c r="J20" s="115">
        <v>0</v>
      </c>
      <c r="K20" s="115">
        <v>0</v>
      </c>
      <c r="L20" s="115">
        <v>0</v>
      </c>
      <c r="M20" s="115">
        <v>0</v>
      </c>
      <c r="N20" s="113">
        <v>0</v>
      </c>
      <c r="O20" s="113">
        <v>0</v>
      </c>
      <c r="P20" s="113">
        <v>0</v>
      </c>
      <c r="Q20" s="113">
        <v>0</v>
      </c>
      <c r="R20" s="113">
        <v>0</v>
      </c>
      <c r="S20" s="113">
        <v>0</v>
      </c>
      <c r="T20" s="113">
        <v>0</v>
      </c>
      <c r="U20" s="113">
        <v>0</v>
      </c>
      <c r="V20" s="113">
        <v>0</v>
      </c>
      <c r="W20" s="113">
        <v>0</v>
      </c>
      <c r="X20" s="114">
        <f t="shared" si="0"/>
        <v>0</v>
      </c>
      <c r="Y20" s="113">
        <v>0</v>
      </c>
      <c r="Z20" s="114">
        <f t="shared" si="3"/>
        <v>0</v>
      </c>
    </row>
    <row r="21" spans="1:26" ht="37.5" customHeight="1" x14ac:dyDescent="0.25">
      <c r="A21" s="279" t="s">
        <v>293</v>
      </c>
      <c r="B21" s="279"/>
      <c r="C21" s="279"/>
      <c r="D21" s="279"/>
      <c r="E21" s="279"/>
      <c r="F21" s="279"/>
      <c r="G21" s="8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4">
        <f t="shared" si="0"/>
        <v>0</v>
      </c>
      <c r="Y21" s="113">
        <v>0</v>
      </c>
      <c r="Z21" s="114">
        <f t="shared" si="3"/>
        <v>0</v>
      </c>
    </row>
    <row r="22" spans="1:26" ht="28.5" customHeight="1" x14ac:dyDescent="0.25">
      <c r="A22" s="279" t="s">
        <v>294</v>
      </c>
      <c r="B22" s="279"/>
      <c r="C22" s="279"/>
      <c r="D22" s="279"/>
      <c r="E22" s="279"/>
      <c r="F22" s="279"/>
      <c r="G22" s="8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4">
        <f t="shared" si="0"/>
        <v>0</v>
      </c>
      <c r="Y22" s="113">
        <v>0</v>
      </c>
      <c r="Z22" s="114">
        <f t="shared" si="3"/>
        <v>0</v>
      </c>
    </row>
    <row r="23" spans="1:26" ht="26.25" customHeight="1" x14ac:dyDescent="0.25">
      <c r="A23" s="279" t="s">
        <v>295</v>
      </c>
      <c r="B23" s="279"/>
      <c r="C23" s="279"/>
      <c r="D23" s="279"/>
      <c r="E23" s="279"/>
      <c r="F23" s="279"/>
      <c r="G23" s="8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4">
        <f t="shared" si="0"/>
        <v>0</v>
      </c>
      <c r="Y23" s="113">
        <v>0</v>
      </c>
      <c r="Z23" s="114">
        <f t="shared" si="3"/>
        <v>0</v>
      </c>
    </row>
    <row r="24" spans="1:26" ht="12.75" customHeight="1" x14ac:dyDescent="0.25">
      <c r="A24" s="279" t="s">
        <v>296</v>
      </c>
      <c r="B24" s="279"/>
      <c r="C24" s="279"/>
      <c r="D24" s="279"/>
      <c r="E24" s="279"/>
      <c r="F24" s="279"/>
      <c r="G24" s="8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4">
        <f t="shared" si="0"/>
        <v>0</v>
      </c>
      <c r="Y24" s="113">
        <v>0</v>
      </c>
      <c r="Z24" s="114">
        <f t="shared" si="3"/>
        <v>0</v>
      </c>
    </row>
    <row r="25" spans="1:26" ht="12.75" customHeight="1" x14ac:dyDescent="0.25">
      <c r="A25" s="279" t="s">
        <v>384</v>
      </c>
      <c r="B25" s="279"/>
      <c r="C25" s="279"/>
      <c r="D25" s="279"/>
      <c r="E25" s="279"/>
      <c r="F25" s="279"/>
      <c r="G25" s="8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4">
        <f t="shared" si="0"/>
        <v>0</v>
      </c>
      <c r="Y25" s="113">
        <v>0</v>
      </c>
      <c r="Z25" s="114">
        <f t="shared" si="3"/>
        <v>0</v>
      </c>
    </row>
    <row r="26" spans="1:26" ht="12.75" customHeight="1" x14ac:dyDescent="0.25">
      <c r="A26" s="279" t="s">
        <v>385</v>
      </c>
      <c r="B26" s="279"/>
      <c r="C26" s="279"/>
      <c r="D26" s="279"/>
      <c r="E26" s="279"/>
      <c r="F26" s="279"/>
      <c r="G26" s="8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4">
        <f t="shared" si="0"/>
        <v>0</v>
      </c>
      <c r="Y26" s="113">
        <v>0</v>
      </c>
      <c r="Z26" s="114">
        <f t="shared" si="3"/>
        <v>0</v>
      </c>
    </row>
    <row r="27" spans="1:26" ht="12.75" customHeight="1" x14ac:dyDescent="0.25">
      <c r="A27" s="279" t="s">
        <v>386</v>
      </c>
      <c r="B27" s="279"/>
      <c r="C27" s="279"/>
      <c r="D27" s="279"/>
      <c r="E27" s="279"/>
      <c r="F27" s="279"/>
      <c r="G27" s="80">
        <v>21</v>
      </c>
      <c r="H27" s="113">
        <v>0</v>
      </c>
      <c r="I27" s="113">
        <v>-45069</v>
      </c>
      <c r="J27" s="113">
        <v>0</v>
      </c>
      <c r="K27" s="113">
        <v>-1979046</v>
      </c>
      <c r="L27" s="113">
        <v>-77532</v>
      </c>
      <c r="M27" s="113">
        <v>0</v>
      </c>
      <c r="N27" s="113">
        <v>2228614</v>
      </c>
      <c r="O27" s="113">
        <v>0</v>
      </c>
      <c r="P27" s="113">
        <v>0</v>
      </c>
      <c r="Q27" s="113">
        <v>0</v>
      </c>
      <c r="R27" s="113">
        <v>0</v>
      </c>
      <c r="S27" s="113">
        <v>0</v>
      </c>
      <c r="T27" s="113">
        <v>0</v>
      </c>
      <c r="U27" s="113">
        <v>0</v>
      </c>
      <c r="V27" s="113">
        <v>-249568</v>
      </c>
      <c r="W27" s="113">
        <v>0</v>
      </c>
      <c r="X27" s="114">
        <f t="shared" si="0"/>
        <v>32463</v>
      </c>
      <c r="Y27" s="113">
        <v>0</v>
      </c>
      <c r="Z27" s="114">
        <f t="shared" si="3"/>
        <v>32463</v>
      </c>
    </row>
    <row r="28" spans="1:26" ht="12.75" customHeight="1" x14ac:dyDescent="0.25">
      <c r="A28" s="279" t="s">
        <v>387</v>
      </c>
      <c r="B28" s="279"/>
      <c r="C28" s="279"/>
      <c r="D28" s="279"/>
      <c r="E28" s="279"/>
      <c r="F28" s="279"/>
      <c r="G28" s="80">
        <v>22</v>
      </c>
      <c r="H28" s="113">
        <v>0</v>
      </c>
      <c r="I28" s="113">
        <v>0</v>
      </c>
      <c r="J28" s="113">
        <v>0</v>
      </c>
      <c r="K28" s="113">
        <v>0</v>
      </c>
      <c r="L28" s="113">
        <v>0</v>
      </c>
      <c r="M28" s="113">
        <v>0</v>
      </c>
      <c r="N28" s="113">
        <v>0</v>
      </c>
      <c r="O28" s="113">
        <v>0</v>
      </c>
      <c r="P28" s="113">
        <v>0</v>
      </c>
      <c r="Q28" s="113">
        <v>0</v>
      </c>
      <c r="R28" s="113">
        <v>0</v>
      </c>
      <c r="S28" s="113">
        <v>0</v>
      </c>
      <c r="T28" s="113">
        <v>0</v>
      </c>
      <c r="U28" s="113">
        <v>0</v>
      </c>
      <c r="V28" s="113">
        <v>1039559</v>
      </c>
      <c r="W28" s="113">
        <v>-1039559</v>
      </c>
      <c r="X28" s="114">
        <f t="shared" si="0"/>
        <v>0</v>
      </c>
      <c r="Y28" s="113">
        <v>0</v>
      </c>
      <c r="Z28" s="114">
        <f t="shared" si="3"/>
        <v>0</v>
      </c>
    </row>
    <row r="29" spans="1:26" ht="21.75" customHeight="1" x14ac:dyDescent="0.25">
      <c r="A29" s="279" t="s">
        <v>388</v>
      </c>
      <c r="B29" s="279"/>
      <c r="C29" s="279"/>
      <c r="D29" s="279"/>
      <c r="E29" s="279"/>
      <c r="F29" s="279"/>
      <c r="G29" s="8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4">
        <f t="shared" si="0"/>
        <v>0</v>
      </c>
      <c r="Y29" s="113">
        <v>0</v>
      </c>
      <c r="Z29" s="114">
        <f t="shared" si="3"/>
        <v>0</v>
      </c>
    </row>
    <row r="30" spans="1:26" x14ac:dyDescent="0.25">
      <c r="A30" s="303" t="s">
        <v>389</v>
      </c>
      <c r="B30" s="303"/>
      <c r="C30" s="303"/>
      <c r="D30" s="303"/>
      <c r="E30" s="303"/>
      <c r="F30" s="303"/>
      <c r="G30" s="82">
        <v>24</v>
      </c>
      <c r="H30" s="116">
        <f>SUM(H10:H29)</f>
        <v>54594592</v>
      </c>
      <c r="I30" s="116">
        <f t="shared" ref="I30:Z30" si="4">SUM(I10:I29)</f>
        <v>25839403</v>
      </c>
      <c r="J30" s="116">
        <f t="shared" si="4"/>
        <v>813439</v>
      </c>
      <c r="K30" s="116">
        <f t="shared" si="4"/>
        <v>793595</v>
      </c>
      <c r="L30" s="116">
        <f t="shared" si="4"/>
        <v>793595</v>
      </c>
      <c r="M30" s="116">
        <f t="shared" si="4"/>
        <v>0</v>
      </c>
      <c r="N30" s="116">
        <f t="shared" si="4"/>
        <v>9109602</v>
      </c>
      <c r="O30" s="116">
        <f t="shared" si="4"/>
        <v>0</v>
      </c>
      <c r="P30" s="116">
        <f t="shared" si="4"/>
        <v>0</v>
      </c>
      <c r="Q30" s="116">
        <f t="shared" si="4"/>
        <v>0</v>
      </c>
      <c r="R30" s="116">
        <f t="shared" si="4"/>
        <v>0</v>
      </c>
      <c r="S30" s="116">
        <f t="shared" si="4"/>
        <v>0</v>
      </c>
      <c r="T30" s="116">
        <f t="shared" si="4"/>
        <v>0</v>
      </c>
      <c r="U30" s="116">
        <f t="shared" si="4"/>
        <v>0</v>
      </c>
      <c r="V30" s="116">
        <f t="shared" si="4"/>
        <v>789991</v>
      </c>
      <c r="W30" s="116">
        <f t="shared" si="4"/>
        <v>397714</v>
      </c>
      <c r="X30" s="116">
        <f t="shared" si="4"/>
        <v>91544741</v>
      </c>
      <c r="Y30" s="116">
        <f t="shared" si="4"/>
        <v>0</v>
      </c>
      <c r="Z30" s="116">
        <f t="shared" si="4"/>
        <v>91544741</v>
      </c>
    </row>
    <row r="31" spans="1:26" ht="36.75" customHeight="1" x14ac:dyDescent="0.25">
      <c r="A31" s="280" t="s">
        <v>298</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1.5" customHeight="1" x14ac:dyDescent="0.25">
      <c r="A32" s="283" t="s">
        <v>297</v>
      </c>
      <c r="B32" s="283"/>
      <c r="C32" s="283"/>
      <c r="D32" s="283"/>
      <c r="E32" s="283"/>
      <c r="F32" s="283"/>
      <c r="G32" s="81">
        <v>25</v>
      </c>
      <c r="H32" s="114">
        <f>SUM(H12:H20)</f>
        <v>0</v>
      </c>
      <c r="I32" s="114">
        <f t="shared" ref="I32:Z32" si="5">SUM(I12:I20)</f>
        <v>0</v>
      </c>
      <c r="J32" s="114">
        <f t="shared" si="5"/>
        <v>0</v>
      </c>
      <c r="K32" s="114">
        <f t="shared" si="5"/>
        <v>0</v>
      </c>
      <c r="L32" s="114">
        <f t="shared" si="5"/>
        <v>0</v>
      </c>
      <c r="M32" s="114">
        <f t="shared" si="5"/>
        <v>0</v>
      </c>
      <c r="N32" s="114">
        <f t="shared" si="5"/>
        <v>0</v>
      </c>
      <c r="O32" s="114">
        <f t="shared" si="5"/>
        <v>0</v>
      </c>
      <c r="P32" s="114">
        <f t="shared" si="5"/>
        <v>0</v>
      </c>
      <c r="Q32" s="114">
        <f t="shared" si="5"/>
        <v>0</v>
      </c>
      <c r="R32" s="114">
        <f t="shared" si="5"/>
        <v>0</v>
      </c>
      <c r="S32" s="114">
        <f t="shared" si="5"/>
        <v>0</v>
      </c>
      <c r="T32" s="114">
        <f t="shared" si="5"/>
        <v>0</v>
      </c>
      <c r="U32" s="114">
        <f t="shared" si="5"/>
        <v>0</v>
      </c>
      <c r="V32" s="114">
        <f t="shared" si="5"/>
        <v>0</v>
      </c>
      <c r="W32" s="114">
        <f t="shared" si="5"/>
        <v>0</v>
      </c>
      <c r="X32" s="114">
        <f t="shared" si="5"/>
        <v>0</v>
      </c>
      <c r="Y32" s="114">
        <f t="shared" si="5"/>
        <v>0</v>
      </c>
      <c r="Z32" s="114">
        <f t="shared" si="5"/>
        <v>0</v>
      </c>
    </row>
    <row r="33" spans="1:26" ht="36.75" customHeight="1" x14ac:dyDescent="0.25">
      <c r="A33" s="283" t="s">
        <v>390</v>
      </c>
      <c r="B33" s="283"/>
      <c r="C33" s="283"/>
      <c r="D33" s="283"/>
      <c r="E33" s="283"/>
      <c r="F33" s="283"/>
      <c r="G33" s="81">
        <v>26</v>
      </c>
      <c r="H33" s="114">
        <f>H11+H32</f>
        <v>0</v>
      </c>
      <c r="I33" s="114">
        <f t="shared" ref="I33:Z33" si="6">I11+I32</f>
        <v>0</v>
      </c>
      <c r="J33" s="114">
        <f t="shared" si="6"/>
        <v>0</v>
      </c>
      <c r="K33" s="114">
        <f t="shared" si="6"/>
        <v>0</v>
      </c>
      <c r="L33" s="114">
        <f t="shared" si="6"/>
        <v>0</v>
      </c>
      <c r="M33" s="114">
        <f t="shared" si="6"/>
        <v>0</v>
      </c>
      <c r="N33" s="114">
        <f t="shared" si="6"/>
        <v>0</v>
      </c>
      <c r="O33" s="114">
        <f t="shared" si="6"/>
        <v>0</v>
      </c>
      <c r="P33" s="114">
        <f t="shared" si="6"/>
        <v>0</v>
      </c>
      <c r="Q33" s="114">
        <f t="shared" si="6"/>
        <v>0</v>
      </c>
      <c r="R33" s="114">
        <f t="shared" si="6"/>
        <v>0</v>
      </c>
      <c r="S33" s="114">
        <f t="shared" si="6"/>
        <v>0</v>
      </c>
      <c r="T33" s="114">
        <f t="shared" si="6"/>
        <v>0</v>
      </c>
      <c r="U33" s="114">
        <f t="shared" si="6"/>
        <v>0</v>
      </c>
      <c r="V33" s="114">
        <f t="shared" si="6"/>
        <v>0</v>
      </c>
      <c r="W33" s="114">
        <f t="shared" si="6"/>
        <v>397714</v>
      </c>
      <c r="X33" s="114">
        <f t="shared" si="6"/>
        <v>397714</v>
      </c>
      <c r="Y33" s="114">
        <f t="shared" si="6"/>
        <v>0</v>
      </c>
      <c r="Z33" s="114">
        <f t="shared" si="6"/>
        <v>397714</v>
      </c>
    </row>
    <row r="34" spans="1:26" x14ac:dyDescent="0.25">
      <c r="A34" s="284" t="s">
        <v>391</v>
      </c>
      <c r="B34" s="284"/>
      <c r="C34" s="284"/>
      <c r="D34" s="284"/>
      <c r="E34" s="284"/>
      <c r="F34" s="284"/>
      <c r="G34" s="82">
        <v>27</v>
      </c>
      <c r="H34" s="116">
        <f>SUM(H21:H29)</f>
        <v>0</v>
      </c>
      <c r="I34" s="116">
        <f t="shared" ref="I34:Z34" si="7">SUM(I21:I29)</f>
        <v>-45069</v>
      </c>
      <c r="J34" s="116">
        <f t="shared" si="7"/>
        <v>0</v>
      </c>
      <c r="K34" s="116">
        <f t="shared" si="7"/>
        <v>-1979046</v>
      </c>
      <c r="L34" s="116">
        <f t="shared" si="7"/>
        <v>-77532</v>
      </c>
      <c r="M34" s="116">
        <f t="shared" si="7"/>
        <v>0</v>
      </c>
      <c r="N34" s="116">
        <f t="shared" si="7"/>
        <v>2228614</v>
      </c>
      <c r="O34" s="116">
        <f t="shared" si="7"/>
        <v>0</v>
      </c>
      <c r="P34" s="116">
        <f t="shared" si="7"/>
        <v>0</v>
      </c>
      <c r="Q34" s="116">
        <f t="shared" si="7"/>
        <v>0</v>
      </c>
      <c r="R34" s="116">
        <f t="shared" si="7"/>
        <v>0</v>
      </c>
      <c r="S34" s="116">
        <f t="shared" si="7"/>
        <v>0</v>
      </c>
      <c r="T34" s="116">
        <f t="shared" si="7"/>
        <v>0</v>
      </c>
      <c r="U34" s="116">
        <f t="shared" si="7"/>
        <v>0</v>
      </c>
      <c r="V34" s="116">
        <f t="shared" si="7"/>
        <v>789991</v>
      </c>
      <c r="W34" s="116">
        <f t="shared" si="7"/>
        <v>-1039559</v>
      </c>
      <c r="X34" s="116">
        <f t="shared" si="7"/>
        <v>32463</v>
      </c>
      <c r="Y34" s="116">
        <f t="shared" si="7"/>
        <v>0</v>
      </c>
      <c r="Z34" s="116">
        <f t="shared" si="7"/>
        <v>32463</v>
      </c>
    </row>
    <row r="35" spans="1:26" ht="12.75" customHeight="1" x14ac:dyDescent="0.25">
      <c r="A35" s="280" t="s">
        <v>299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row>
    <row r="36" spans="1:26" ht="12.75" customHeight="1" x14ac:dyDescent="0.25">
      <c r="A36" s="282" t="s">
        <v>314</v>
      </c>
      <c r="B36" s="282"/>
      <c r="C36" s="282"/>
      <c r="D36" s="282"/>
      <c r="E36" s="282"/>
      <c r="F36" s="282"/>
      <c r="G36" s="80">
        <v>28</v>
      </c>
      <c r="H36" s="113">
        <v>54594592</v>
      </c>
      <c r="I36" s="113">
        <v>25839403</v>
      </c>
      <c r="J36" s="113">
        <v>813439</v>
      </c>
      <c r="K36" s="113">
        <v>793595</v>
      </c>
      <c r="L36" s="113">
        <v>793595</v>
      </c>
      <c r="M36" s="113">
        <v>0</v>
      </c>
      <c r="N36" s="113">
        <v>9109602</v>
      </c>
      <c r="O36" s="113">
        <v>0</v>
      </c>
      <c r="P36" s="113">
        <v>0</v>
      </c>
      <c r="Q36" s="113">
        <v>0</v>
      </c>
      <c r="R36" s="113">
        <v>0</v>
      </c>
      <c r="S36" s="113">
        <v>0</v>
      </c>
      <c r="T36" s="113">
        <v>0</v>
      </c>
      <c r="U36" s="113">
        <v>0</v>
      </c>
      <c r="V36" s="113">
        <v>789991</v>
      </c>
      <c r="W36" s="113">
        <v>397714</v>
      </c>
      <c r="X36" s="117">
        <f>H36+I36+J36+K36-L36+M36+N36+O36+P36+Q36+R36+V36+W36+S36+T36</f>
        <v>91544741</v>
      </c>
      <c r="Y36" s="113">
        <v>0</v>
      </c>
      <c r="Z36" s="117">
        <f t="shared" ref="Z36:Z38" si="8">X36+Y36</f>
        <v>91544741</v>
      </c>
    </row>
    <row r="37" spans="1:26" ht="12.75" customHeight="1" x14ac:dyDescent="0.25">
      <c r="A37" s="279" t="s">
        <v>326</v>
      </c>
      <c r="B37" s="279"/>
      <c r="C37" s="279"/>
      <c r="D37" s="279"/>
      <c r="E37" s="279"/>
      <c r="F37" s="279"/>
      <c r="G37" s="8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7">
        <f t="shared" ref="X37:X58" si="9">H37+I37+J37+K37-L37+M37+N37+O37+P37+Q37+R37+V37+W37+S37+T37</f>
        <v>0</v>
      </c>
      <c r="Y37" s="113">
        <v>0</v>
      </c>
      <c r="Z37" s="117">
        <f t="shared" si="8"/>
        <v>0</v>
      </c>
    </row>
    <row r="38" spans="1:26" ht="25.5" customHeight="1" x14ac:dyDescent="0.25">
      <c r="A38" s="279" t="s">
        <v>282</v>
      </c>
      <c r="B38" s="279"/>
      <c r="C38" s="279"/>
      <c r="D38" s="279"/>
      <c r="E38" s="279"/>
      <c r="F38" s="279"/>
      <c r="G38" s="8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7">
        <f t="shared" si="9"/>
        <v>0</v>
      </c>
      <c r="Y38" s="113">
        <v>0</v>
      </c>
      <c r="Z38" s="117">
        <f t="shared" si="8"/>
        <v>0</v>
      </c>
    </row>
    <row r="39" spans="1:26" ht="12.75" customHeight="1" x14ac:dyDescent="0.25">
      <c r="A39" s="282" t="s">
        <v>392</v>
      </c>
      <c r="B39" s="282"/>
      <c r="C39" s="282"/>
      <c r="D39" s="282"/>
      <c r="E39" s="282"/>
      <c r="F39" s="282"/>
      <c r="G39" s="80">
        <v>31</v>
      </c>
      <c r="H39" s="114">
        <f>H36+H37+H38</f>
        <v>54594592</v>
      </c>
      <c r="I39" s="114">
        <f t="shared" ref="I39:Z39" si="10">I36+I37+I38</f>
        <v>25839403</v>
      </c>
      <c r="J39" s="114">
        <f t="shared" si="10"/>
        <v>813439</v>
      </c>
      <c r="K39" s="114">
        <f t="shared" si="10"/>
        <v>793595</v>
      </c>
      <c r="L39" s="114">
        <f t="shared" si="10"/>
        <v>793595</v>
      </c>
      <c r="M39" s="114">
        <f t="shared" si="10"/>
        <v>0</v>
      </c>
      <c r="N39" s="114">
        <f t="shared" si="10"/>
        <v>9109602</v>
      </c>
      <c r="O39" s="114">
        <f t="shared" si="10"/>
        <v>0</v>
      </c>
      <c r="P39" s="114">
        <f t="shared" si="10"/>
        <v>0</v>
      </c>
      <c r="Q39" s="114">
        <f t="shared" si="10"/>
        <v>0</v>
      </c>
      <c r="R39" s="114">
        <f t="shared" si="10"/>
        <v>0</v>
      </c>
      <c r="S39" s="114">
        <f t="shared" si="10"/>
        <v>0</v>
      </c>
      <c r="T39" s="114">
        <f t="shared" si="10"/>
        <v>0</v>
      </c>
      <c r="U39" s="114">
        <f t="shared" si="10"/>
        <v>0</v>
      </c>
      <c r="V39" s="114">
        <f t="shared" si="10"/>
        <v>789991</v>
      </c>
      <c r="W39" s="114">
        <f t="shared" si="10"/>
        <v>397714</v>
      </c>
      <c r="X39" s="114">
        <f t="shared" si="10"/>
        <v>91544741</v>
      </c>
      <c r="Y39" s="114">
        <f t="shared" si="10"/>
        <v>0</v>
      </c>
      <c r="Z39" s="114">
        <f t="shared" si="10"/>
        <v>91544741</v>
      </c>
    </row>
    <row r="40" spans="1:26" ht="12.75" customHeight="1" x14ac:dyDescent="0.25">
      <c r="A40" s="279" t="s">
        <v>283</v>
      </c>
      <c r="B40" s="279"/>
      <c r="C40" s="279"/>
      <c r="D40" s="279"/>
      <c r="E40" s="279"/>
      <c r="F40" s="279"/>
      <c r="G40" s="80">
        <v>32</v>
      </c>
      <c r="H40" s="115">
        <v>0</v>
      </c>
      <c r="I40" s="115">
        <v>0</v>
      </c>
      <c r="J40" s="115">
        <v>0</v>
      </c>
      <c r="K40" s="115">
        <v>0</v>
      </c>
      <c r="L40" s="115">
        <v>0</v>
      </c>
      <c r="M40" s="115">
        <v>0</v>
      </c>
      <c r="N40" s="115">
        <v>0</v>
      </c>
      <c r="O40" s="115">
        <v>0</v>
      </c>
      <c r="P40" s="115">
        <v>0</v>
      </c>
      <c r="Q40" s="115">
        <v>0</v>
      </c>
      <c r="R40" s="115">
        <v>0</v>
      </c>
      <c r="S40" s="113">
        <v>0</v>
      </c>
      <c r="T40" s="113">
        <v>0</v>
      </c>
      <c r="U40" s="113">
        <v>0</v>
      </c>
      <c r="V40" s="115">
        <v>0</v>
      </c>
      <c r="W40" s="113">
        <v>5415049</v>
      </c>
      <c r="X40" s="117">
        <f t="shared" si="9"/>
        <v>5415049</v>
      </c>
      <c r="Y40" s="113">
        <v>0</v>
      </c>
      <c r="Z40" s="117">
        <f t="shared" ref="Z40:Z58" si="11">X40+Y40</f>
        <v>5415049</v>
      </c>
    </row>
    <row r="41" spans="1:26" ht="27" customHeight="1" x14ac:dyDescent="0.25">
      <c r="A41" s="279" t="s">
        <v>284</v>
      </c>
      <c r="B41" s="279"/>
      <c r="C41" s="279"/>
      <c r="D41" s="279"/>
      <c r="E41" s="279"/>
      <c r="F41" s="279"/>
      <c r="G41" s="80">
        <v>33</v>
      </c>
      <c r="H41" s="115">
        <v>0</v>
      </c>
      <c r="I41" s="115">
        <v>0</v>
      </c>
      <c r="J41" s="115">
        <v>0</v>
      </c>
      <c r="K41" s="115">
        <v>0</v>
      </c>
      <c r="L41" s="115">
        <v>0</v>
      </c>
      <c r="M41" s="115">
        <v>0</v>
      </c>
      <c r="N41" s="113">
        <v>0</v>
      </c>
      <c r="O41" s="115">
        <v>0</v>
      </c>
      <c r="P41" s="115">
        <v>0</v>
      </c>
      <c r="Q41" s="115">
        <v>0</v>
      </c>
      <c r="R41" s="115">
        <v>0</v>
      </c>
      <c r="S41" s="113">
        <v>0</v>
      </c>
      <c r="T41" s="113">
        <v>0</v>
      </c>
      <c r="U41" s="113">
        <v>0</v>
      </c>
      <c r="V41" s="115">
        <v>0</v>
      </c>
      <c r="W41" s="115">
        <v>0</v>
      </c>
      <c r="X41" s="117">
        <f t="shared" si="9"/>
        <v>0</v>
      </c>
      <c r="Y41" s="113">
        <v>0</v>
      </c>
      <c r="Z41" s="117">
        <f t="shared" si="11"/>
        <v>0</v>
      </c>
    </row>
    <row r="42" spans="1:26" ht="20.25" customHeight="1" x14ac:dyDescent="0.25">
      <c r="A42" s="279" t="s">
        <v>285</v>
      </c>
      <c r="B42" s="279"/>
      <c r="C42" s="279"/>
      <c r="D42" s="279"/>
      <c r="E42" s="279"/>
      <c r="F42" s="279"/>
      <c r="G42" s="80">
        <v>34</v>
      </c>
      <c r="H42" s="115">
        <v>0</v>
      </c>
      <c r="I42" s="115">
        <v>0</v>
      </c>
      <c r="J42" s="115">
        <v>0</v>
      </c>
      <c r="K42" s="115">
        <v>0</v>
      </c>
      <c r="L42" s="115">
        <v>0</v>
      </c>
      <c r="M42" s="115">
        <v>0</v>
      </c>
      <c r="N42" s="115">
        <v>0</v>
      </c>
      <c r="O42" s="113">
        <v>0</v>
      </c>
      <c r="P42" s="115">
        <v>0</v>
      </c>
      <c r="Q42" s="115">
        <v>0</v>
      </c>
      <c r="R42" s="115">
        <v>0</v>
      </c>
      <c r="S42" s="113">
        <v>0</v>
      </c>
      <c r="T42" s="113">
        <v>0</v>
      </c>
      <c r="U42" s="113">
        <v>0</v>
      </c>
      <c r="V42" s="113">
        <v>0</v>
      </c>
      <c r="W42" s="113">
        <v>0</v>
      </c>
      <c r="X42" s="117">
        <f t="shared" si="9"/>
        <v>0</v>
      </c>
      <c r="Y42" s="113">
        <v>0</v>
      </c>
      <c r="Z42" s="117">
        <f t="shared" si="11"/>
        <v>0</v>
      </c>
    </row>
    <row r="43" spans="1:26" ht="12.75" customHeight="1" x14ac:dyDescent="0.25">
      <c r="A43" s="279" t="s">
        <v>286</v>
      </c>
      <c r="B43" s="279"/>
      <c r="C43" s="279"/>
      <c r="D43" s="279"/>
      <c r="E43" s="279"/>
      <c r="F43" s="279"/>
      <c r="G43" s="80">
        <v>35</v>
      </c>
      <c r="H43" s="115">
        <v>0</v>
      </c>
      <c r="I43" s="115">
        <v>0</v>
      </c>
      <c r="J43" s="115">
        <v>0</v>
      </c>
      <c r="K43" s="115">
        <v>0</v>
      </c>
      <c r="L43" s="115">
        <v>0</v>
      </c>
      <c r="M43" s="115">
        <v>0</v>
      </c>
      <c r="N43" s="115">
        <v>0</v>
      </c>
      <c r="O43" s="115">
        <v>0</v>
      </c>
      <c r="P43" s="113">
        <v>0</v>
      </c>
      <c r="Q43" s="115">
        <v>0</v>
      </c>
      <c r="R43" s="115">
        <v>0</v>
      </c>
      <c r="S43" s="113">
        <v>0</v>
      </c>
      <c r="T43" s="113">
        <v>0</v>
      </c>
      <c r="U43" s="113">
        <v>0</v>
      </c>
      <c r="V43" s="113">
        <v>0</v>
      </c>
      <c r="W43" s="113">
        <v>0</v>
      </c>
      <c r="X43" s="117">
        <f t="shared" si="9"/>
        <v>0</v>
      </c>
      <c r="Y43" s="113">
        <v>0</v>
      </c>
      <c r="Z43" s="117">
        <f t="shared" si="11"/>
        <v>0</v>
      </c>
    </row>
    <row r="44" spans="1:26" ht="12.75" customHeight="1" x14ac:dyDescent="0.25">
      <c r="A44" s="279" t="s">
        <v>287</v>
      </c>
      <c r="B44" s="279"/>
      <c r="C44" s="279"/>
      <c r="D44" s="279"/>
      <c r="E44" s="279"/>
      <c r="F44" s="279"/>
      <c r="G44" s="80">
        <v>36</v>
      </c>
      <c r="H44" s="115">
        <v>0</v>
      </c>
      <c r="I44" s="115">
        <v>0</v>
      </c>
      <c r="J44" s="115">
        <v>0</v>
      </c>
      <c r="K44" s="115">
        <v>0</v>
      </c>
      <c r="L44" s="115">
        <v>0</v>
      </c>
      <c r="M44" s="115">
        <v>0</v>
      </c>
      <c r="N44" s="115">
        <v>0</v>
      </c>
      <c r="O44" s="115">
        <v>0</v>
      </c>
      <c r="P44" s="115">
        <v>0</v>
      </c>
      <c r="Q44" s="113">
        <v>0</v>
      </c>
      <c r="R44" s="115">
        <v>0</v>
      </c>
      <c r="S44" s="113">
        <v>0</v>
      </c>
      <c r="T44" s="113">
        <v>0</v>
      </c>
      <c r="U44" s="113">
        <v>0</v>
      </c>
      <c r="V44" s="113">
        <v>0</v>
      </c>
      <c r="W44" s="113">
        <v>0</v>
      </c>
      <c r="X44" s="117">
        <f t="shared" si="9"/>
        <v>0</v>
      </c>
      <c r="Y44" s="113">
        <v>0</v>
      </c>
      <c r="Z44" s="117">
        <f t="shared" si="11"/>
        <v>0</v>
      </c>
    </row>
    <row r="45" spans="1:26" ht="12.75" customHeight="1" x14ac:dyDescent="0.25">
      <c r="A45" s="279" t="s">
        <v>327</v>
      </c>
      <c r="B45" s="279"/>
      <c r="C45" s="279"/>
      <c r="D45" s="279"/>
      <c r="E45" s="279"/>
      <c r="F45" s="279"/>
      <c r="G45" s="80">
        <v>37</v>
      </c>
      <c r="H45" s="115">
        <v>0</v>
      </c>
      <c r="I45" s="115">
        <v>0</v>
      </c>
      <c r="J45" s="115">
        <v>0</v>
      </c>
      <c r="K45" s="115">
        <v>0</v>
      </c>
      <c r="L45" s="115">
        <v>0</v>
      </c>
      <c r="M45" s="115">
        <v>0</v>
      </c>
      <c r="N45" s="115">
        <v>0</v>
      </c>
      <c r="O45" s="115">
        <v>0</v>
      </c>
      <c r="P45" s="115">
        <v>0</v>
      </c>
      <c r="Q45" s="115">
        <v>0</v>
      </c>
      <c r="R45" s="113">
        <v>0</v>
      </c>
      <c r="S45" s="113">
        <v>0</v>
      </c>
      <c r="T45" s="113">
        <v>0</v>
      </c>
      <c r="U45" s="113">
        <v>0</v>
      </c>
      <c r="V45" s="113">
        <v>0</v>
      </c>
      <c r="W45" s="113">
        <v>0</v>
      </c>
      <c r="X45" s="117">
        <f t="shared" si="9"/>
        <v>0</v>
      </c>
      <c r="Y45" s="113">
        <v>0</v>
      </c>
      <c r="Z45" s="117">
        <f t="shared" si="11"/>
        <v>0</v>
      </c>
    </row>
    <row r="46" spans="1:26" ht="12.75" customHeight="1" x14ac:dyDescent="0.25">
      <c r="A46" s="279" t="s">
        <v>289</v>
      </c>
      <c r="B46" s="279"/>
      <c r="C46" s="279"/>
      <c r="D46" s="279"/>
      <c r="E46" s="279"/>
      <c r="F46" s="279"/>
      <c r="G46" s="80">
        <v>38</v>
      </c>
      <c r="H46" s="115">
        <v>0</v>
      </c>
      <c r="I46" s="115">
        <v>0</v>
      </c>
      <c r="J46" s="115">
        <v>0</v>
      </c>
      <c r="K46" s="115">
        <v>0</v>
      </c>
      <c r="L46" s="115">
        <v>0</v>
      </c>
      <c r="M46" s="115">
        <v>0</v>
      </c>
      <c r="N46" s="113">
        <v>0</v>
      </c>
      <c r="O46" s="113">
        <v>0</v>
      </c>
      <c r="P46" s="113">
        <v>0</v>
      </c>
      <c r="Q46" s="113">
        <v>0</v>
      </c>
      <c r="R46" s="113">
        <v>0</v>
      </c>
      <c r="S46" s="113">
        <v>0</v>
      </c>
      <c r="T46" s="113">
        <v>0</v>
      </c>
      <c r="U46" s="113">
        <v>0</v>
      </c>
      <c r="V46" s="113">
        <v>0</v>
      </c>
      <c r="W46" s="113">
        <v>0</v>
      </c>
      <c r="X46" s="117">
        <f t="shared" si="9"/>
        <v>0</v>
      </c>
      <c r="Y46" s="113">
        <v>0</v>
      </c>
      <c r="Z46" s="117">
        <f t="shared" si="11"/>
        <v>0</v>
      </c>
    </row>
    <row r="47" spans="1:26" ht="12.75" customHeight="1" x14ac:dyDescent="0.25">
      <c r="A47" s="279" t="s">
        <v>290</v>
      </c>
      <c r="B47" s="279"/>
      <c r="C47" s="279"/>
      <c r="D47" s="279"/>
      <c r="E47" s="279"/>
      <c r="F47" s="279"/>
      <c r="G47" s="80">
        <v>39</v>
      </c>
      <c r="H47" s="115">
        <v>0</v>
      </c>
      <c r="I47" s="115">
        <v>0</v>
      </c>
      <c r="J47" s="115">
        <v>0</v>
      </c>
      <c r="K47" s="115">
        <v>0</v>
      </c>
      <c r="L47" s="115">
        <v>0</v>
      </c>
      <c r="M47" s="115">
        <v>0</v>
      </c>
      <c r="N47" s="113">
        <v>0</v>
      </c>
      <c r="O47" s="113">
        <v>0</v>
      </c>
      <c r="P47" s="113">
        <v>0</v>
      </c>
      <c r="Q47" s="113">
        <v>0</v>
      </c>
      <c r="R47" s="113">
        <v>0</v>
      </c>
      <c r="S47" s="113">
        <v>0</v>
      </c>
      <c r="T47" s="113">
        <v>0</v>
      </c>
      <c r="U47" s="113">
        <v>0</v>
      </c>
      <c r="V47" s="113">
        <v>0</v>
      </c>
      <c r="W47" s="113">
        <v>0</v>
      </c>
      <c r="X47" s="117">
        <f t="shared" si="9"/>
        <v>0</v>
      </c>
      <c r="Y47" s="113">
        <v>0</v>
      </c>
      <c r="Z47" s="117">
        <f t="shared" si="11"/>
        <v>0</v>
      </c>
    </row>
    <row r="48" spans="1:26" ht="22.5" customHeight="1" x14ac:dyDescent="0.25">
      <c r="A48" s="279" t="s">
        <v>291</v>
      </c>
      <c r="B48" s="279"/>
      <c r="C48" s="279"/>
      <c r="D48" s="279"/>
      <c r="E48" s="279"/>
      <c r="F48" s="279"/>
      <c r="G48" s="80">
        <v>40</v>
      </c>
      <c r="H48" s="113">
        <v>0</v>
      </c>
      <c r="I48" s="113">
        <v>0</v>
      </c>
      <c r="J48" s="113">
        <v>0</v>
      </c>
      <c r="K48" s="113">
        <v>0</v>
      </c>
      <c r="L48" s="113">
        <v>0</v>
      </c>
      <c r="M48" s="113">
        <v>0</v>
      </c>
      <c r="N48" s="113">
        <v>0</v>
      </c>
      <c r="O48" s="113">
        <v>0</v>
      </c>
      <c r="P48" s="113">
        <v>0</v>
      </c>
      <c r="Q48" s="113">
        <v>0</v>
      </c>
      <c r="R48" s="113">
        <v>0</v>
      </c>
      <c r="S48" s="113">
        <v>0</v>
      </c>
      <c r="T48" s="113">
        <v>0</v>
      </c>
      <c r="U48" s="113">
        <v>0</v>
      </c>
      <c r="V48" s="113">
        <v>0</v>
      </c>
      <c r="W48" s="113">
        <v>0</v>
      </c>
      <c r="X48" s="117">
        <f t="shared" si="9"/>
        <v>0</v>
      </c>
      <c r="Y48" s="113">
        <v>0</v>
      </c>
      <c r="Z48" s="117">
        <f t="shared" si="11"/>
        <v>0</v>
      </c>
    </row>
    <row r="49" spans="1:26" ht="36.75" customHeight="1" x14ac:dyDescent="0.25">
      <c r="A49" s="279" t="s">
        <v>292</v>
      </c>
      <c r="B49" s="279"/>
      <c r="C49" s="279"/>
      <c r="D49" s="279"/>
      <c r="E49" s="279"/>
      <c r="F49" s="279"/>
      <c r="G49" s="80">
        <v>41</v>
      </c>
      <c r="H49" s="115">
        <v>0</v>
      </c>
      <c r="I49" s="115">
        <v>0</v>
      </c>
      <c r="J49" s="115">
        <v>0</v>
      </c>
      <c r="K49" s="115">
        <v>0</v>
      </c>
      <c r="L49" s="115">
        <v>0</v>
      </c>
      <c r="M49" s="115">
        <v>0</v>
      </c>
      <c r="N49" s="113">
        <v>0</v>
      </c>
      <c r="O49" s="113">
        <v>0</v>
      </c>
      <c r="P49" s="113">
        <v>0</v>
      </c>
      <c r="Q49" s="113">
        <v>0</v>
      </c>
      <c r="R49" s="113">
        <v>0</v>
      </c>
      <c r="S49" s="113">
        <v>0</v>
      </c>
      <c r="T49" s="113">
        <v>0</v>
      </c>
      <c r="U49" s="113">
        <v>0</v>
      </c>
      <c r="V49" s="113">
        <v>0</v>
      </c>
      <c r="W49" s="113">
        <v>0</v>
      </c>
      <c r="X49" s="117">
        <f t="shared" si="9"/>
        <v>0</v>
      </c>
      <c r="Y49" s="113">
        <v>0</v>
      </c>
      <c r="Z49" s="117">
        <f t="shared" si="11"/>
        <v>0</v>
      </c>
    </row>
    <row r="50" spans="1:26" ht="26.25" customHeight="1" x14ac:dyDescent="0.25">
      <c r="A50" s="279" t="s">
        <v>293</v>
      </c>
      <c r="B50" s="279"/>
      <c r="C50" s="279"/>
      <c r="D50" s="279"/>
      <c r="E50" s="279"/>
      <c r="F50" s="279"/>
      <c r="G50" s="8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7">
        <f t="shared" si="9"/>
        <v>0</v>
      </c>
      <c r="Y50" s="113">
        <v>0</v>
      </c>
      <c r="Z50" s="117">
        <f t="shared" si="11"/>
        <v>0</v>
      </c>
    </row>
    <row r="51" spans="1:26" ht="22.5" customHeight="1" x14ac:dyDescent="0.25">
      <c r="A51" s="279" t="s">
        <v>294</v>
      </c>
      <c r="B51" s="279"/>
      <c r="C51" s="279"/>
      <c r="D51" s="279"/>
      <c r="E51" s="279"/>
      <c r="F51" s="279"/>
      <c r="G51" s="8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7">
        <f t="shared" si="9"/>
        <v>0</v>
      </c>
      <c r="Y51" s="113">
        <v>0</v>
      </c>
      <c r="Z51" s="117">
        <f t="shared" si="11"/>
        <v>0</v>
      </c>
    </row>
    <row r="52" spans="1:26" ht="12.75" customHeight="1" x14ac:dyDescent="0.25">
      <c r="A52" s="279" t="s">
        <v>295</v>
      </c>
      <c r="B52" s="279"/>
      <c r="C52" s="279"/>
      <c r="D52" s="279"/>
      <c r="E52" s="279"/>
      <c r="F52" s="279"/>
      <c r="G52" s="8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7">
        <f t="shared" si="9"/>
        <v>0</v>
      </c>
      <c r="Y52" s="113">
        <v>0</v>
      </c>
      <c r="Z52" s="117">
        <f t="shared" si="11"/>
        <v>0</v>
      </c>
    </row>
    <row r="53" spans="1:26" ht="12.75" customHeight="1" x14ac:dyDescent="0.25">
      <c r="A53" s="279" t="s">
        <v>296</v>
      </c>
      <c r="B53" s="279"/>
      <c r="C53" s="279"/>
      <c r="D53" s="279"/>
      <c r="E53" s="279"/>
      <c r="F53" s="279"/>
      <c r="G53" s="8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7">
        <f t="shared" si="9"/>
        <v>0</v>
      </c>
      <c r="Y53" s="113">
        <v>0</v>
      </c>
      <c r="Z53" s="117">
        <f t="shared" si="11"/>
        <v>0</v>
      </c>
    </row>
    <row r="54" spans="1:26" ht="12.75" customHeight="1" x14ac:dyDescent="0.25">
      <c r="A54" s="279" t="s">
        <v>393</v>
      </c>
      <c r="B54" s="279"/>
      <c r="C54" s="279"/>
      <c r="D54" s="279"/>
      <c r="E54" s="279"/>
      <c r="F54" s="279"/>
      <c r="G54" s="8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7">
        <f t="shared" si="9"/>
        <v>0</v>
      </c>
      <c r="Y54" s="113">
        <v>0</v>
      </c>
      <c r="Z54" s="117">
        <f t="shared" si="11"/>
        <v>0</v>
      </c>
    </row>
    <row r="55" spans="1:26" ht="12.75" customHeight="1" x14ac:dyDescent="0.25">
      <c r="A55" s="279" t="s">
        <v>385</v>
      </c>
      <c r="B55" s="279"/>
      <c r="C55" s="279"/>
      <c r="D55" s="279"/>
      <c r="E55" s="279"/>
      <c r="F55" s="279"/>
      <c r="G55" s="80">
        <v>47</v>
      </c>
      <c r="H55" s="113">
        <v>0</v>
      </c>
      <c r="I55" s="113">
        <v>0</v>
      </c>
      <c r="J55" s="113">
        <v>0</v>
      </c>
      <c r="K55" s="113">
        <v>0</v>
      </c>
      <c r="L55" s="113">
        <v>0</v>
      </c>
      <c r="M55" s="113">
        <v>0</v>
      </c>
      <c r="N55" s="113">
        <v>0</v>
      </c>
      <c r="O55" s="113">
        <v>0</v>
      </c>
      <c r="P55" s="113">
        <v>0</v>
      </c>
      <c r="Q55" s="113">
        <v>0</v>
      </c>
      <c r="R55" s="113">
        <v>0</v>
      </c>
      <c r="S55" s="113">
        <v>0</v>
      </c>
      <c r="T55" s="113">
        <v>0</v>
      </c>
      <c r="U55" s="113">
        <v>0</v>
      </c>
      <c r="V55" s="113">
        <v>0</v>
      </c>
      <c r="W55" s="113">
        <v>0</v>
      </c>
      <c r="X55" s="117">
        <f t="shared" si="9"/>
        <v>0</v>
      </c>
      <c r="Y55" s="113">
        <v>0</v>
      </c>
      <c r="Z55" s="117">
        <f t="shared" si="11"/>
        <v>0</v>
      </c>
    </row>
    <row r="56" spans="1:26" ht="12.75" customHeight="1" x14ac:dyDescent="0.25">
      <c r="A56" s="279" t="s">
        <v>386</v>
      </c>
      <c r="B56" s="279"/>
      <c r="C56" s="279"/>
      <c r="D56" s="279"/>
      <c r="E56" s="279"/>
      <c r="F56" s="279"/>
      <c r="G56" s="80">
        <v>48</v>
      </c>
      <c r="H56" s="113">
        <v>0</v>
      </c>
      <c r="I56" s="113">
        <v>-4863</v>
      </c>
      <c r="J56" s="113">
        <v>0</v>
      </c>
      <c r="K56" s="113">
        <v>-46247</v>
      </c>
      <c r="L56" s="113">
        <v>-46247</v>
      </c>
      <c r="M56" s="113">
        <v>0</v>
      </c>
      <c r="N56" s="113">
        <v>-1286948</v>
      </c>
      <c r="O56" s="113">
        <v>0</v>
      </c>
      <c r="P56" s="113">
        <v>0</v>
      </c>
      <c r="Q56" s="113">
        <v>0</v>
      </c>
      <c r="R56" s="113">
        <v>0</v>
      </c>
      <c r="S56" s="113">
        <v>0</v>
      </c>
      <c r="T56" s="113">
        <v>0</v>
      </c>
      <c r="U56" s="113">
        <v>0</v>
      </c>
      <c r="V56" s="113">
        <v>1333195</v>
      </c>
      <c r="W56" s="113">
        <v>0</v>
      </c>
      <c r="X56" s="117">
        <f t="shared" si="9"/>
        <v>41384</v>
      </c>
      <c r="Y56" s="113">
        <v>0</v>
      </c>
      <c r="Z56" s="117">
        <f t="shared" si="11"/>
        <v>41384</v>
      </c>
    </row>
    <row r="57" spans="1:26" ht="25.5" customHeight="1" x14ac:dyDescent="0.25">
      <c r="A57" s="279" t="s">
        <v>387</v>
      </c>
      <c r="B57" s="279"/>
      <c r="C57" s="279"/>
      <c r="D57" s="279"/>
      <c r="E57" s="279"/>
      <c r="F57" s="279"/>
      <c r="G57" s="80">
        <v>49</v>
      </c>
      <c r="H57" s="113">
        <v>0</v>
      </c>
      <c r="I57" s="113">
        <v>0</v>
      </c>
      <c r="J57" s="113">
        <v>0</v>
      </c>
      <c r="K57" s="113">
        <v>0</v>
      </c>
      <c r="L57" s="113">
        <v>0</v>
      </c>
      <c r="M57" s="113">
        <v>0</v>
      </c>
      <c r="N57" s="113">
        <v>0</v>
      </c>
      <c r="O57" s="113">
        <v>0</v>
      </c>
      <c r="P57" s="113">
        <v>0</v>
      </c>
      <c r="Q57" s="113">
        <v>0</v>
      </c>
      <c r="R57" s="113">
        <v>0</v>
      </c>
      <c r="S57" s="113">
        <v>0</v>
      </c>
      <c r="T57" s="113">
        <v>0</v>
      </c>
      <c r="U57" s="113">
        <v>0</v>
      </c>
      <c r="V57" s="113">
        <v>397714</v>
      </c>
      <c r="W57" s="113">
        <v>-397714</v>
      </c>
      <c r="X57" s="117">
        <f t="shared" si="9"/>
        <v>0</v>
      </c>
      <c r="Y57" s="113">
        <v>0</v>
      </c>
      <c r="Z57" s="117">
        <f t="shared" si="11"/>
        <v>0</v>
      </c>
    </row>
    <row r="58" spans="1:26" x14ac:dyDescent="0.25">
      <c r="A58" s="279" t="s">
        <v>388</v>
      </c>
      <c r="B58" s="279"/>
      <c r="C58" s="279"/>
      <c r="D58" s="279"/>
      <c r="E58" s="279"/>
      <c r="F58" s="279"/>
      <c r="G58" s="8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7">
        <f t="shared" si="9"/>
        <v>0</v>
      </c>
      <c r="Y58" s="113">
        <v>0</v>
      </c>
      <c r="Z58" s="117">
        <f t="shared" si="11"/>
        <v>0</v>
      </c>
    </row>
    <row r="59" spans="1:26" ht="31.5" customHeight="1" x14ac:dyDescent="0.25">
      <c r="A59" s="277" t="s">
        <v>394</v>
      </c>
      <c r="B59" s="277"/>
      <c r="C59" s="277"/>
      <c r="D59" s="277"/>
      <c r="E59" s="277"/>
      <c r="F59" s="277"/>
      <c r="G59" s="83">
        <v>51</v>
      </c>
      <c r="H59" s="116">
        <f>SUM(H39:H58)</f>
        <v>54594592</v>
      </c>
      <c r="I59" s="116">
        <f t="shared" ref="I59:Z59" si="12">SUM(I39:I58)</f>
        <v>25834540</v>
      </c>
      <c r="J59" s="116">
        <f t="shared" si="12"/>
        <v>813439</v>
      </c>
      <c r="K59" s="116">
        <f t="shared" si="12"/>
        <v>747348</v>
      </c>
      <c r="L59" s="116">
        <f t="shared" si="12"/>
        <v>747348</v>
      </c>
      <c r="M59" s="116">
        <f t="shared" si="12"/>
        <v>0</v>
      </c>
      <c r="N59" s="116">
        <f t="shared" si="12"/>
        <v>7822654</v>
      </c>
      <c r="O59" s="116">
        <f t="shared" si="12"/>
        <v>0</v>
      </c>
      <c r="P59" s="116">
        <f t="shared" si="12"/>
        <v>0</v>
      </c>
      <c r="Q59" s="116">
        <f t="shared" si="12"/>
        <v>0</v>
      </c>
      <c r="R59" s="116">
        <f t="shared" si="12"/>
        <v>0</v>
      </c>
      <c r="S59" s="116">
        <f t="shared" si="12"/>
        <v>0</v>
      </c>
      <c r="T59" s="116">
        <f t="shared" si="12"/>
        <v>0</v>
      </c>
      <c r="U59" s="116">
        <f t="shared" si="12"/>
        <v>0</v>
      </c>
      <c r="V59" s="116">
        <f t="shared" si="12"/>
        <v>2520900</v>
      </c>
      <c r="W59" s="116">
        <f t="shared" si="12"/>
        <v>5415049</v>
      </c>
      <c r="X59" s="116">
        <f t="shared" si="12"/>
        <v>97001174</v>
      </c>
      <c r="Y59" s="116">
        <f t="shared" si="12"/>
        <v>0</v>
      </c>
      <c r="Z59" s="116">
        <f t="shared" si="12"/>
        <v>97001174</v>
      </c>
    </row>
    <row r="60" spans="1:26" ht="30" customHeight="1" x14ac:dyDescent="0.25">
      <c r="A60" s="280" t="s">
        <v>298</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3.75" customHeight="1" x14ac:dyDescent="0.25">
      <c r="A61" s="278" t="s">
        <v>395</v>
      </c>
      <c r="B61" s="278"/>
      <c r="C61" s="278"/>
      <c r="D61" s="278"/>
      <c r="E61" s="278"/>
      <c r="F61" s="278"/>
      <c r="G61" s="80">
        <v>52</v>
      </c>
      <c r="H61" s="117">
        <f>SUM(H41:H49)</f>
        <v>0</v>
      </c>
      <c r="I61" s="117">
        <f t="shared" ref="I61:Z61" si="13">SUM(I41:I49)</f>
        <v>0</v>
      </c>
      <c r="J61" s="117">
        <f t="shared" si="13"/>
        <v>0</v>
      </c>
      <c r="K61" s="117">
        <f t="shared" si="13"/>
        <v>0</v>
      </c>
      <c r="L61" s="117">
        <f t="shared" si="13"/>
        <v>0</v>
      </c>
      <c r="M61" s="117">
        <f t="shared" si="13"/>
        <v>0</v>
      </c>
      <c r="N61" s="117">
        <f t="shared" si="13"/>
        <v>0</v>
      </c>
      <c r="O61" s="117">
        <f t="shared" si="13"/>
        <v>0</v>
      </c>
      <c r="P61" s="117">
        <f t="shared" si="13"/>
        <v>0</v>
      </c>
      <c r="Q61" s="117">
        <f t="shared" si="13"/>
        <v>0</v>
      </c>
      <c r="R61" s="117">
        <f t="shared" si="13"/>
        <v>0</v>
      </c>
      <c r="S61" s="117">
        <f t="shared" si="13"/>
        <v>0</v>
      </c>
      <c r="T61" s="117">
        <f t="shared" si="13"/>
        <v>0</v>
      </c>
      <c r="U61" s="117">
        <f t="shared" ref="U61" si="14">SUM(U41:U49)</f>
        <v>0</v>
      </c>
      <c r="V61" s="117">
        <f t="shared" si="13"/>
        <v>0</v>
      </c>
      <c r="W61" s="117">
        <f t="shared" si="13"/>
        <v>0</v>
      </c>
      <c r="X61" s="117">
        <f t="shared" si="13"/>
        <v>0</v>
      </c>
      <c r="Y61" s="117">
        <f t="shared" si="13"/>
        <v>0</v>
      </c>
      <c r="Z61" s="117">
        <f t="shared" si="13"/>
        <v>0</v>
      </c>
    </row>
    <row r="62" spans="1:26" x14ac:dyDescent="0.25">
      <c r="A62" s="278" t="s">
        <v>396</v>
      </c>
      <c r="B62" s="278"/>
      <c r="C62" s="278"/>
      <c r="D62" s="278"/>
      <c r="E62" s="278"/>
      <c r="F62" s="278"/>
      <c r="G62" s="80">
        <v>53</v>
      </c>
      <c r="H62" s="117">
        <f>H40+H61</f>
        <v>0</v>
      </c>
      <c r="I62" s="117">
        <f t="shared" ref="I62:Z62" si="15">I40+I61</f>
        <v>0</v>
      </c>
      <c r="J62" s="117">
        <f t="shared" si="15"/>
        <v>0</v>
      </c>
      <c r="K62" s="117">
        <f t="shared" si="15"/>
        <v>0</v>
      </c>
      <c r="L62" s="117">
        <f t="shared" si="15"/>
        <v>0</v>
      </c>
      <c r="M62" s="117">
        <f t="shared" si="15"/>
        <v>0</v>
      </c>
      <c r="N62" s="117">
        <f t="shared" si="15"/>
        <v>0</v>
      </c>
      <c r="O62" s="117">
        <f t="shared" si="15"/>
        <v>0</v>
      </c>
      <c r="P62" s="117">
        <f t="shared" si="15"/>
        <v>0</v>
      </c>
      <c r="Q62" s="117">
        <f t="shared" si="15"/>
        <v>0</v>
      </c>
      <c r="R62" s="117">
        <f t="shared" si="15"/>
        <v>0</v>
      </c>
      <c r="S62" s="117">
        <f t="shared" si="15"/>
        <v>0</v>
      </c>
      <c r="T62" s="117">
        <f t="shared" si="15"/>
        <v>0</v>
      </c>
      <c r="U62" s="117">
        <f t="shared" ref="U62" si="16">U40+U61</f>
        <v>0</v>
      </c>
      <c r="V62" s="117">
        <f t="shared" si="15"/>
        <v>0</v>
      </c>
      <c r="W62" s="117">
        <f t="shared" si="15"/>
        <v>5415049</v>
      </c>
      <c r="X62" s="117">
        <f t="shared" si="15"/>
        <v>5415049</v>
      </c>
      <c r="Y62" s="117">
        <f t="shared" si="15"/>
        <v>0</v>
      </c>
      <c r="Z62" s="117">
        <f t="shared" si="15"/>
        <v>5415049</v>
      </c>
    </row>
    <row r="63" spans="1:26" x14ac:dyDescent="0.25">
      <c r="A63" s="296" t="s">
        <v>397</v>
      </c>
      <c r="B63" s="296"/>
      <c r="C63" s="296"/>
      <c r="D63" s="296"/>
      <c r="E63" s="296"/>
      <c r="F63" s="296"/>
      <c r="G63" s="83">
        <v>54</v>
      </c>
      <c r="H63" s="118">
        <f>SUM(H50:H58)</f>
        <v>0</v>
      </c>
      <c r="I63" s="118">
        <f t="shared" ref="I63:Z63" si="17">SUM(I50:I58)</f>
        <v>-4863</v>
      </c>
      <c r="J63" s="118">
        <f t="shared" si="17"/>
        <v>0</v>
      </c>
      <c r="K63" s="118">
        <f t="shared" si="17"/>
        <v>-46247</v>
      </c>
      <c r="L63" s="118">
        <f t="shared" si="17"/>
        <v>-46247</v>
      </c>
      <c r="M63" s="118">
        <f t="shared" si="17"/>
        <v>0</v>
      </c>
      <c r="N63" s="118">
        <f t="shared" si="17"/>
        <v>-1286948</v>
      </c>
      <c r="O63" s="118">
        <f t="shared" si="17"/>
        <v>0</v>
      </c>
      <c r="P63" s="118">
        <f t="shared" si="17"/>
        <v>0</v>
      </c>
      <c r="Q63" s="118">
        <f t="shared" si="17"/>
        <v>0</v>
      </c>
      <c r="R63" s="118">
        <f t="shared" si="17"/>
        <v>0</v>
      </c>
      <c r="S63" s="118">
        <f t="shared" si="17"/>
        <v>0</v>
      </c>
      <c r="T63" s="118">
        <f t="shared" si="17"/>
        <v>0</v>
      </c>
      <c r="U63" s="118">
        <f t="shared" ref="U63" si="18">SUM(U50:U58)</f>
        <v>0</v>
      </c>
      <c r="V63" s="118">
        <f t="shared" si="17"/>
        <v>1730909</v>
      </c>
      <c r="W63" s="118">
        <f t="shared" si="17"/>
        <v>-397714</v>
      </c>
      <c r="X63" s="118">
        <f t="shared" si="17"/>
        <v>41384</v>
      </c>
      <c r="Y63" s="118">
        <f t="shared" si="17"/>
        <v>0</v>
      </c>
      <c r="Z63" s="118">
        <f t="shared" si="17"/>
        <v>41384</v>
      </c>
    </row>
  </sheetData>
  <protectedRanges>
    <protectedRange sqref="E2" name="Range1_1_1"/>
    <protectedRange sqref="G2" name="Range1_2"/>
  </protectedRanges>
  <mergeCells count="66">
    <mergeCell ref="A62:F62"/>
    <mergeCell ref="A63:F63"/>
    <mergeCell ref="Y3:Y4"/>
    <mergeCell ref="Z3:Z4"/>
    <mergeCell ref="A6:Z6"/>
    <mergeCell ref="A30:F30"/>
    <mergeCell ref="A31:Z31"/>
    <mergeCell ref="A15:F15"/>
    <mergeCell ref="A5:F5"/>
    <mergeCell ref="A7:F7"/>
    <mergeCell ref="A8:F8"/>
    <mergeCell ref="A9:F9"/>
    <mergeCell ref="A10:F10"/>
    <mergeCell ref="A11:F11"/>
    <mergeCell ref="A12:F12"/>
    <mergeCell ref="A13:F13"/>
    <mergeCell ref="A1:J1"/>
    <mergeCell ref="C2:D2"/>
    <mergeCell ref="A3:F4"/>
    <mergeCell ref="G3:G4"/>
    <mergeCell ref="H3:X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2:F32"/>
    <mergeCell ref="A33:F33"/>
    <mergeCell ref="A36:F36"/>
    <mergeCell ref="A37:F37"/>
    <mergeCell ref="A38:F38"/>
    <mergeCell ref="A34:F34"/>
    <mergeCell ref="A35:Z35"/>
    <mergeCell ref="A51:F51"/>
    <mergeCell ref="A40:F40"/>
    <mergeCell ref="A41:F41"/>
    <mergeCell ref="A42:F42"/>
    <mergeCell ref="A43:F43"/>
    <mergeCell ref="A44:F44"/>
    <mergeCell ref="A45:F45"/>
    <mergeCell ref="A46:F46"/>
    <mergeCell ref="A47:F47"/>
    <mergeCell ref="A48:F48"/>
    <mergeCell ref="A49:F49"/>
    <mergeCell ref="A50:F50"/>
    <mergeCell ref="A59:F59"/>
    <mergeCell ref="A61:F61"/>
    <mergeCell ref="A52:F52"/>
    <mergeCell ref="A53:F53"/>
    <mergeCell ref="A54:F54"/>
    <mergeCell ref="A55:F55"/>
    <mergeCell ref="A56:F56"/>
    <mergeCell ref="A57:F57"/>
    <mergeCell ref="A58:F58"/>
    <mergeCell ref="A60:Z60"/>
  </mergeCells>
  <dataValidations count="5">
    <dataValidation type="whole" operator="notEqual" allowBlank="1" showInputMessage="1" showErrorMessage="1" errorTitle="Nedopušten upis" error="Dopušten je upis samo cjelobrojnih zaokruženih vrijednosti (pozitivnih ili negativnih) te nule." sqref="H7:Z30 H32:Z34 H36:Z59 H61:Z63" xr:uid="{E63261EB-8C15-4A68-A995-548A1F279FB8}">
      <formula1>9999999999</formula1>
    </dataValidation>
    <dataValidation type="whole" operator="notEqual" allowBlank="1" showInputMessage="1" showErrorMessage="1" errorTitle="Pogrešan unos" error="Mogu se unijeti samo cjelobrojne vrijednosti." sqref="I65536:J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I131072:J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I196608:J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I262144:J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I327680:J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I393216:J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I458752:J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I524288:J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I589824:J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I655360:J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I720896:J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I786432:J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I851968:J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I917504:J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I983040:J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xr:uid="{00000000-0002-0000-0400-000001000000}">
      <formula1>9999999999</formula1>
    </dataValidation>
    <dataValidation type="whole" operator="notEqual" allowBlank="1" showInputMessage="1" showErrorMessage="1" errorTitle="Pogrešan unos" error="Mogu se unijeti samo cjelobrojne vrijednosti." sqref="I65518:J65526 JF65518:JG65526 TB65518:TC65526 ACX65518:ACY65526 AMT65518:AMU65526 AWP65518:AWQ65526 BGL65518:BGM65526 BQH65518:BQI65526 CAD65518:CAE65526 CJZ65518:CKA65526 CTV65518:CTW65526 DDR65518:DDS65526 DNN65518:DNO65526 DXJ65518:DXK65526 EHF65518:EHG65526 ERB65518:ERC65526 FAX65518:FAY65526 FKT65518:FKU65526 FUP65518:FUQ65526 GEL65518:GEM65526 GOH65518:GOI65526 GYD65518:GYE65526 HHZ65518:HIA65526 HRV65518:HRW65526 IBR65518:IBS65526 ILN65518:ILO65526 IVJ65518:IVK65526 JFF65518:JFG65526 JPB65518:JPC65526 JYX65518:JYY65526 KIT65518:KIU65526 KSP65518:KSQ65526 LCL65518:LCM65526 LMH65518:LMI65526 LWD65518:LWE65526 MFZ65518:MGA65526 MPV65518:MPW65526 MZR65518:MZS65526 NJN65518:NJO65526 NTJ65518:NTK65526 ODF65518:ODG65526 ONB65518:ONC65526 OWX65518:OWY65526 PGT65518:PGU65526 PQP65518:PQQ65526 QAL65518:QAM65526 QKH65518:QKI65526 QUD65518:QUE65526 RDZ65518:REA65526 RNV65518:RNW65526 RXR65518:RXS65526 SHN65518:SHO65526 SRJ65518:SRK65526 TBF65518:TBG65526 TLB65518:TLC65526 TUX65518:TUY65526 UET65518:UEU65526 UOP65518:UOQ65526 UYL65518:UYM65526 VIH65518:VII65526 VSD65518:VSE65526 WBZ65518:WCA65526 WLV65518:WLW65526 WVR65518:WVS65526 I131054:J131062 JF131054:JG131062 TB131054:TC131062 ACX131054:ACY131062 AMT131054:AMU131062 AWP131054:AWQ131062 BGL131054:BGM131062 BQH131054:BQI131062 CAD131054:CAE131062 CJZ131054:CKA131062 CTV131054:CTW131062 DDR131054:DDS131062 DNN131054:DNO131062 DXJ131054:DXK131062 EHF131054:EHG131062 ERB131054:ERC131062 FAX131054:FAY131062 FKT131054:FKU131062 FUP131054:FUQ131062 GEL131054:GEM131062 GOH131054:GOI131062 GYD131054:GYE131062 HHZ131054:HIA131062 HRV131054:HRW131062 IBR131054:IBS131062 ILN131054:ILO131062 IVJ131054:IVK131062 JFF131054:JFG131062 JPB131054:JPC131062 JYX131054:JYY131062 KIT131054:KIU131062 KSP131054:KSQ131062 LCL131054:LCM131062 LMH131054:LMI131062 LWD131054:LWE131062 MFZ131054:MGA131062 MPV131054:MPW131062 MZR131054:MZS131062 NJN131054:NJO131062 NTJ131054:NTK131062 ODF131054:ODG131062 ONB131054:ONC131062 OWX131054:OWY131062 PGT131054:PGU131062 PQP131054:PQQ131062 QAL131054:QAM131062 QKH131054:QKI131062 QUD131054:QUE131062 RDZ131054:REA131062 RNV131054:RNW131062 RXR131054:RXS131062 SHN131054:SHO131062 SRJ131054:SRK131062 TBF131054:TBG131062 TLB131054:TLC131062 TUX131054:TUY131062 UET131054:UEU131062 UOP131054:UOQ131062 UYL131054:UYM131062 VIH131054:VII131062 VSD131054:VSE131062 WBZ131054:WCA131062 WLV131054:WLW131062 WVR131054:WVS131062 I196590:J196598 JF196590:JG196598 TB196590:TC196598 ACX196590:ACY196598 AMT196590:AMU196598 AWP196590:AWQ196598 BGL196590:BGM196598 BQH196590:BQI196598 CAD196590:CAE196598 CJZ196590:CKA196598 CTV196590:CTW196598 DDR196590:DDS196598 DNN196590:DNO196598 DXJ196590:DXK196598 EHF196590:EHG196598 ERB196590:ERC196598 FAX196590:FAY196598 FKT196590:FKU196598 FUP196590:FUQ196598 GEL196590:GEM196598 GOH196590:GOI196598 GYD196590:GYE196598 HHZ196590:HIA196598 HRV196590:HRW196598 IBR196590:IBS196598 ILN196590:ILO196598 IVJ196590:IVK196598 JFF196590:JFG196598 JPB196590:JPC196598 JYX196590:JYY196598 KIT196590:KIU196598 KSP196590:KSQ196598 LCL196590:LCM196598 LMH196590:LMI196598 LWD196590:LWE196598 MFZ196590:MGA196598 MPV196590:MPW196598 MZR196590:MZS196598 NJN196590:NJO196598 NTJ196590:NTK196598 ODF196590:ODG196598 ONB196590:ONC196598 OWX196590:OWY196598 PGT196590:PGU196598 PQP196590:PQQ196598 QAL196590:QAM196598 QKH196590:QKI196598 QUD196590:QUE196598 RDZ196590:REA196598 RNV196590:RNW196598 RXR196590:RXS196598 SHN196590:SHO196598 SRJ196590:SRK196598 TBF196590:TBG196598 TLB196590:TLC196598 TUX196590:TUY196598 UET196590:UEU196598 UOP196590:UOQ196598 UYL196590:UYM196598 VIH196590:VII196598 VSD196590:VSE196598 WBZ196590:WCA196598 WLV196590:WLW196598 WVR196590:WVS196598 I262126:J262134 JF262126:JG262134 TB262126:TC262134 ACX262126:ACY262134 AMT262126:AMU262134 AWP262126:AWQ262134 BGL262126:BGM262134 BQH262126:BQI262134 CAD262126:CAE262134 CJZ262126:CKA262134 CTV262126:CTW262134 DDR262126:DDS262134 DNN262126:DNO262134 DXJ262126:DXK262134 EHF262126:EHG262134 ERB262126:ERC262134 FAX262126:FAY262134 FKT262126:FKU262134 FUP262126:FUQ262134 GEL262126:GEM262134 GOH262126:GOI262134 GYD262126:GYE262134 HHZ262126:HIA262134 HRV262126:HRW262134 IBR262126:IBS262134 ILN262126:ILO262134 IVJ262126:IVK262134 JFF262126:JFG262134 JPB262126:JPC262134 JYX262126:JYY262134 KIT262126:KIU262134 KSP262126:KSQ262134 LCL262126:LCM262134 LMH262126:LMI262134 LWD262126:LWE262134 MFZ262126:MGA262134 MPV262126:MPW262134 MZR262126:MZS262134 NJN262126:NJO262134 NTJ262126:NTK262134 ODF262126:ODG262134 ONB262126:ONC262134 OWX262126:OWY262134 PGT262126:PGU262134 PQP262126:PQQ262134 QAL262126:QAM262134 QKH262126:QKI262134 QUD262126:QUE262134 RDZ262126:REA262134 RNV262126:RNW262134 RXR262126:RXS262134 SHN262126:SHO262134 SRJ262126:SRK262134 TBF262126:TBG262134 TLB262126:TLC262134 TUX262126:TUY262134 UET262126:UEU262134 UOP262126:UOQ262134 UYL262126:UYM262134 VIH262126:VII262134 VSD262126:VSE262134 WBZ262126:WCA262134 WLV262126:WLW262134 WVR262126:WVS262134 I327662:J327670 JF327662:JG327670 TB327662:TC327670 ACX327662:ACY327670 AMT327662:AMU327670 AWP327662:AWQ327670 BGL327662:BGM327670 BQH327662:BQI327670 CAD327662:CAE327670 CJZ327662:CKA327670 CTV327662:CTW327670 DDR327662:DDS327670 DNN327662:DNO327670 DXJ327662:DXK327670 EHF327662:EHG327670 ERB327662:ERC327670 FAX327662:FAY327670 FKT327662:FKU327670 FUP327662:FUQ327670 GEL327662:GEM327670 GOH327662:GOI327670 GYD327662:GYE327670 HHZ327662:HIA327670 HRV327662:HRW327670 IBR327662:IBS327670 ILN327662:ILO327670 IVJ327662:IVK327670 JFF327662:JFG327670 JPB327662:JPC327670 JYX327662:JYY327670 KIT327662:KIU327670 KSP327662:KSQ327670 LCL327662:LCM327670 LMH327662:LMI327670 LWD327662:LWE327670 MFZ327662:MGA327670 MPV327662:MPW327670 MZR327662:MZS327670 NJN327662:NJO327670 NTJ327662:NTK327670 ODF327662:ODG327670 ONB327662:ONC327670 OWX327662:OWY327670 PGT327662:PGU327670 PQP327662:PQQ327670 QAL327662:QAM327670 QKH327662:QKI327670 QUD327662:QUE327670 RDZ327662:REA327670 RNV327662:RNW327670 RXR327662:RXS327670 SHN327662:SHO327670 SRJ327662:SRK327670 TBF327662:TBG327670 TLB327662:TLC327670 TUX327662:TUY327670 UET327662:UEU327670 UOP327662:UOQ327670 UYL327662:UYM327670 VIH327662:VII327670 VSD327662:VSE327670 WBZ327662:WCA327670 WLV327662:WLW327670 WVR327662:WVS327670 I393198:J393206 JF393198:JG393206 TB393198:TC393206 ACX393198:ACY393206 AMT393198:AMU393206 AWP393198:AWQ393206 BGL393198:BGM393206 BQH393198:BQI393206 CAD393198:CAE393206 CJZ393198:CKA393206 CTV393198:CTW393206 DDR393198:DDS393206 DNN393198:DNO393206 DXJ393198:DXK393206 EHF393198:EHG393206 ERB393198:ERC393206 FAX393198:FAY393206 FKT393198:FKU393206 FUP393198:FUQ393206 GEL393198:GEM393206 GOH393198:GOI393206 GYD393198:GYE393206 HHZ393198:HIA393206 HRV393198:HRW393206 IBR393198:IBS393206 ILN393198:ILO393206 IVJ393198:IVK393206 JFF393198:JFG393206 JPB393198:JPC393206 JYX393198:JYY393206 KIT393198:KIU393206 KSP393198:KSQ393206 LCL393198:LCM393206 LMH393198:LMI393206 LWD393198:LWE393206 MFZ393198:MGA393206 MPV393198:MPW393206 MZR393198:MZS393206 NJN393198:NJO393206 NTJ393198:NTK393206 ODF393198:ODG393206 ONB393198:ONC393206 OWX393198:OWY393206 PGT393198:PGU393206 PQP393198:PQQ393206 QAL393198:QAM393206 QKH393198:QKI393206 QUD393198:QUE393206 RDZ393198:REA393206 RNV393198:RNW393206 RXR393198:RXS393206 SHN393198:SHO393206 SRJ393198:SRK393206 TBF393198:TBG393206 TLB393198:TLC393206 TUX393198:TUY393206 UET393198:UEU393206 UOP393198:UOQ393206 UYL393198:UYM393206 VIH393198:VII393206 VSD393198:VSE393206 WBZ393198:WCA393206 WLV393198:WLW393206 WVR393198:WVS393206 I458734:J458742 JF458734:JG458742 TB458734:TC458742 ACX458734:ACY458742 AMT458734:AMU458742 AWP458734:AWQ458742 BGL458734:BGM458742 BQH458734:BQI458742 CAD458734:CAE458742 CJZ458734:CKA458742 CTV458734:CTW458742 DDR458734:DDS458742 DNN458734:DNO458742 DXJ458734:DXK458742 EHF458734:EHG458742 ERB458734:ERC458742 FAX458734:FAY458742 FKT458734:FKU458742 FUP458734:FUQ458742 GEL458734:GEM458742 GOH458734:GOI458742 GYD458734:GYE458742 HHZ458734:HIA458742 HRV458734:HRW458742 IBR458734:IBS458742 ILN458734:ILO458742 IVJ458734:IVK458742 JFF458734:JFG458742 JPB458734:JPC458742 JYX458734:JYY458742 KIT458734:KIU458742 KSP458734:KSQ458742 LCL458734:LCM458742 LMH458734:LMI458742 LWD458734:LWE458742 MFZ458734:MGA458742 MPV458734:MPW458742 MZR458734:MZS458742 NJN458734:NJO458742 NTJ458734:NTK458742 ODF458734:ODG458742 ONB458734:ONC458742 OWX458734:OWY458742 PGT458734:PGU458742 PQP458734:PQQ458742 QAL458734:QAM458742 QKH458734:QKI458742 QUD458734:QUE458742 RDZ458734:REA458742 RNV458734:RNW458742 RXR458734:RXS458742 SHN458734:SHO458742 SRJ458734:SRK458742 TBF458734:TBG458742 TLB458734:TLC458742 TUX458734:TUY458742 UET458734:UEU458742 UOP458734:UOQ458742 UYL458734:UYM458742 VIH458734:VII458742 VSD458734:VSE458742 WBZ458734:WCA458742 WLV458734:WLW458742 WVR458734:WVS458742 I524270:J524278 JF524270:JG524278 TB524270:TC524278 ACX524270:ACY524278 AMT524270:AMU524278 AWP524270:AWQ524278 BGL524270:BGM524278 BQH524270:BQI524278 CAD524270:CAE524278 CJZ524270:CKA524278 CTV524270:CTW524278 DDR524270:DDS524278 DNN524270:DNO524278 DXJ524270:DXK524278 EHF524270:EHG524278 ERB524270:ERC524278 FAX524270:FAY524278 FKT524270:FKU524278 FUP524270:FUQ524278 GEL524270:GEM524278 GOH524270:GOI524278 GYD524270:GYE524278 HHZ524270:HIA524278 HRV524270:HRW524278 IBR524270:IBS524278 ILN524270:ILO524278 IVJ524270:IVK524278 JFF524270:JFG524278 JPB524270:JPC524278 JYX524270:JYY524278 KIT524270:KIU524278 KSP524270:KSQ524278 LCL524270:LCM524278 LMH524270:LMI524278 LWD524270:LWE524278 MFZ524270:MGA524278 MPV524270:MPW524278 MZR524270:MZS524278 NJN524270:NJO524278 NTJ524270:NTK524278 ODF524270:ODG524278 ONB524270:ONC524278 OWX524270:OWY524278 PGT524270:PGU524278 PQP524270:PQQ524278 QAL524270:QAM524278 QKH524270:QKI524278 QUD524270:QUE524278 RDZ524270:REA524278 RNV524270:RNW524278 RXR524270:RXS524278 SHN524270:SHO524278 SRJ524270:SRK524278 TBF524270:TBG524278 TLB524270:TLC524278 TUX524270:TUY524278 UET524270:UEU524278 UOP524270:UOQ524278 UYL524270:UYM524278 VIH524270:VII524278 VSD524270:VSE524278 WBZ524270:WCA524278 WLV524270:WLW524278 WVR524270:WVS524278 I589806:J589814 JF589806:JG589814 TB589806:TC589814 ACX589806:ACY589814 AMT589806:AMU589814 AWP589806:AWQ589814 BGL589806:BGM589814 BQH589806:BQI589814 CAD589806:CAE589814 CJZ589806:CKA589814 CTV589806:CTW589814 DDR589806:DDS589814 DNN589806:DNO589814 DXJ589806:DXK589814 EHF589806:EHG589814 ERB589806:ERC589814 FAX589806:FAY589814 FKT589806:FKU589814 FUP589806:FUQ589814 GEL589806:GEM589814 GOH589806:GOI589814 GYD589806:GYE589814 HHZ589806:HIA589814 HRV589806:HRW589814 IBR589806:IBS589814 ILN589806:ILO589814 IVJ589806:IVK589814 JFF589806:JFG589814 JPB589806:JPC589814 JYX589806:JYY589814 KIT589806:KIU589814 KSP589806:KSQ589814 LCL589806:LCM589814 LMH589806:LMI589814 LWD589806:LWE589814 MFZ589806:MGA589814 MPV589806:MPW589814 MZR589806:MZS589814 NJN589806:NJO589814 NTJ589806:NTK589814 ODF589806:ODG589814 ONB589806:ONC589814 OWX589806:OWY589814 PGT589806:PGU589814 PQP589806:PQQ589814 QAL589806:QAM589814 QKH589806:QKI589814 QUD589806:QUE589814 RDZ589806:REA589814 RNV589806:RNW589814 RXR589806:RXS589814 SHN589806:SHO589814 SRJ589806:SRK589814 TBF589806:TBG589814 TLB589806:TLC589814 TUX589806:TUY589814 UET589806:UEU589814 UOP589806:UOQ589814 UYL589806:UYM589814 VIH589806:VII589814 VSD589806:VSE589814 WBZ589806:WCA589814 WLV589806:WLW589814 WVR589806:WVS589814 I655342:J655350 JF655342:JG655350 TB655342:TC655350 ACX655342:ACY655350 AMT655342:AMU655350 AWP655342:AWQ655350 BGL655342:BGM655350 BQH655342:BQI655350 CAD655342:CAE655350 CJZ655342:CKA655350 CTV655342:CTW655350 DDR655342:DDS655350 DNN655342:DNO655350 DXJ655342:DXK655350 EHF655342:EHG655350 ERB655342:ERC655350 FAX655342:FAY655350 FKT655342:FKU655350 FUP655342:FUQ655350 GEL655342:GEM655350 GOH655342:GOI655350 GYD655342:GYE655350 HHZ655342:HIA655350 HRV655342:HRW655350 IBR655342:IBS655350 ILN655342:ILO655350 IVJ655342:IVK655350 JFF655342:JFG655350 JPB655342:JPC655350 JYX655342:JYY655350 KIT655342:KIU655350 KSP655342:KSQ655350 LCL655342:LCM655350 LMH655342:LMI655350 LWD655342:LWE655350 MFZ655342:MGA655350 MPV655342:MPW655350 MZR655342:MZS655350 NJN655342:NJO655350 NTJ655342:NTK655350 ODF655342:ODG655350 ONB655342:ONC655350 OWX655342:OWY655350 PGT655342:PGU655350 PQP655342:PQQ655350 QAL655342:QAM655350 QKH655342:QKI655350 QUD655342:QUE655350 RDZ655342:REA655350 RNV655342:RNW655350 RXR655342:RXS655350 SHN655342:SHO655350 SRJ655342:SRK655350 TBF655342:TBG655350 TLB655342:TLC655350 TUX655342:TUY655350 UET655342:UEU655350 UOP655342:UOQ655350 UYL655342:UYM655350 VIH655342:VII655350 VSD655342:VSE655350 WBZ655342:WCA655350 WLV655342:WLW655350 WVR655342:WVS655350 I720878:J720886 JF720878:JG720886 TB720878:TC720886 ACX720878:ACY720886 AMT720878:AMU720886 AWP720878:AWQ720886 BGL720878:BGM720886 BQH720878:BQI720886 CAD720878:CAE720886 CJZ720878:CKA720886 CTV720878:CTW720886 DDR720878:DDS720886 DNN720878:DNO720886 DXJ720878:DXK720886 EHF720878:EHG720886 ERB720878:ERC720886 FAX720878:FAY720886 FKT720878:FKU720886 FUP720878:FUQ720886 GEL720878:GEM720886 GOH720878:GOI720886 GYD720878:GYE720886 HHZ720878:HIA720886 HRV720878:HRW720886 IBR720878:IBS720886 ILN720878:ILO720886 IVJ720878:IVK720886 JFF720878:JFG720886 JPB720878:JPC720886 JYX720878:JYY720886 KIT720878:KIU720886 KSP720878:KSQ720886 LCL720878:LCM720886 LMH720878:LMI720886 LWD720878:LWE720886 MFZ720878:MGA720886 MPV720878:MPW720886 MZR720878:MZS720886 NJN720878:NJO720886 NTJ720878:NTK720886 ODF720878:ODG720886 ONB720878:ONC720886 OWX720878:OWY720886 PGT720878:PGU720886 PQP720878:PQQ720886 QAL720878:QAM720886 QKH720878:QKI720886 QUD720878:QUE720886 RDZ720878:REA720886 RNV720878:RNW720886 RXR720878:RXS720886 SHN720878:SHO720886 SRJ720878:SRK720886 TBF720878:TBG720886 TLB720878:TLC720886 TUX720878:TUY720886 UET720878:UEU720886 UOP720878:UOQ720886 UYL720878:UYM720886 VIH720878:VII720886 VSD720878:VSE720886 WBZ720878:WCA720886 WLV720878:WLW720886 WVR720878:WVS720886 I786414:J786422 JF786414:JG786422 TB786414:TC786422 ACX786414:ACY786422 AMT786414:AMU786422 AWP786414:AWQ786422 BGL786414:BGM786422 BQH786414:BQI786422 CAD786414:CAE786422 CJZ786414:CKA786422 CTV786414:CTW786422 DDR786414:DDS786422 DNN786414:DNO786422 DXJ786414:DXK786422 EHF786414:EHG786422 ERB786414:ERC786422 FAX786414:FAY786422 FKT786414:FKU786422 FUP786414:FUQ786422 GEL786414:GEM786422 GOH786414:GOI786422 GYD786414:GYE786422 HHZ786414:HIA786422 HRV786414:HRW786422 IBR786414:IBS786422 ILN786414:ILO786422 IVJ786414:IVK786422 JFF786414:JFG786422 JPB786414:JPC786422 JYX786414:JYY786422 KIT786414:KIU786422 KSP786414:KSQ786422 LCL786414:LCM786422 LMH786414:LMI786422 LWD786414:LWE786422 MFZ786414:MGA786422 MPV786414:MPW786422 MZR786414:MZS786422 NJN786414:NJO786422 NTJ786414:NTK786422 ODF786414:ODG786422 ONB786414:ONC786422 OWX786414:OWY786422 PGT786414:PGU786422 PQP786414:PQQ786422 QAL786414:QAM786422 QKH786414:QKI786422 QUD786414:QUE786422 RDZ786414:REA786422 RNV786414:RNW786422 RXR786414:RXS786422 SHN786414:SHO786422 SRJ786414:SRK786422 TBF786414:TBG786422 TLB786414:TLC786422 TUX786414:TUY786422 UET786414:UEU786422 UOP786414:UOQ786422 UYL786414:UYM786422 VIH786414:VII786422 VSD786414:VSE786422 WBZ786414:WCA786422 WLV786414:WLW786422 WVR786414:WVS786422 I851950:J851958 JF851950:JG851958 TB851950:TC851958 ACX851950:ACY851958 AMT851950:AMU851958 AWP851950:AWQ851958 BGL851950:BGM851958 BQH851950:BQI851958 CAD851950:CAE851958 CJZ851950:CKA851958 CTV851950:CTW851958 DDR851950:DDS851958 DNN851950:DNO851958 DXJ851950:DXK851958 EHF851950:EHG851958 ERB851950:ERC851958 FAX851950:FAY851958 FKT851950:FKU851958 FUP851950:FUQ851958 GEL851950:GEM851958 GOH851950:GOI851958 GYD851950:GYE851958 HHZ851950:HIA851958 HRV851950:HRW851958 IBR851950:IBS851958 ILN851950:ILO851958 IVJ851950:IVK851958 JFF851950:JFG851958 JPB851950:JPC851958 JYX851950:JYY851958 KIT851950:KIU851958 KSP851950:KSQ851958 LCL851950:LCM851958 LMH851950:LMI851958 LWD851950:LWE851958 MFZ851950:MGA851958 MPV851950:MPW851958 MZR851950:MZS851958 NJN851950:NJO851958 NTJ851950:NTK851958 ODF851950:ODG851958 ONB851950:ONC851958 OWX851950:OWY851958 PGT851950:PGU851958 PQP851950:PQQ851958 QAL851950:QAM851958 QKH851950:QKI851958 QUD851950:QUE851958 RDZ851950:REA851958 RNV851950:RNW851958 RXR851950:RXS851958 SHN851950:SHO851958 SRJ851950:SRK851958 TBF851950:TBG851958 TLB851950:TLC851958 TUX851950:TUY851958 UET851950:UEU851958 UOP851950:UOQ851958 UYL851950:UYM851958 VIH851950:VII851958 VSD851950:VSE851958 WBZ851950:WCA851958 WLV851950:WLW851958 WVR851950:WVS851958 I917486:J917494 JF917486:JG917494 TB917486:TC917494 ACX917486:ACY917494 AMT917486:AMU917494 AWP917486:AWQ917494 BGL917486:BGM917494 BQH917486:BQI917494 CAD917486:CAE917494 CJZ917486:CKA917494 CTV917486:CTW917494 DDR917486:DDS917494 DNN917486:DNO917494 DXJ917486:DXK917494 EHF917486:EHG917494 ERB917486:ERC917494 FAX917486:FAY917494 FKT917486:FKU917494 FUP917486:FUQ917494 GEL917486:GEM917494 GOH917486:GOI917494 GYD917486:GYE917494 HHZ917486:HIA917494 HRV917486:HRW917494 IBR917486:IBS917494 ILN917486:ILO917494 IVJ917486:IVK917494 JFF917486:JFG917494 JPB917486:JPC917494 JYX917486:JYY917494 KIT917486:KIU917494 KSP917486:KSQ917494 LCL917486:LCM917494 LMH917486:LMI917494 LWD917486:LWE917494 MFZ917486:MGA917494 MPV917486:MPW917494 MZR917486:MZS917494 NJN917486:NJO917494 NTJ917486:NTK917494 ODF917486:ODG917494 ONB917486:ONC917494 OWX917486:OWY917494 PGT917486:PGU917494 PQP917486:PQQ917494 QAL917486:QAM917494 QKH917486:QKI917494 QUD917486:QUE917494 RDZ917486:REA917494 RNV917486:RNW917494 RXR917486:RXS917494 SHN917486:SHO917494 SRJ917486:SRK917494 TBF917486:TBG917494 TLB917486:TLC917494 TUX917486:TUY917494 UET917486:UEU917494 UOP917486:UOQ917494 UYL917486:UYM917494 VIH917486:VII917494 VSD917486:VSE917494 WBZ917486:WCA917494 WLV917486:WLW917494 WVR917486:WVS917494 I983022:J983030 JF983022:JG983030 TB983022:TC983030 ACX983022:ACY983030 AMT983022:AMU983030 AWP983022:AWQ983030 BGL983022:BGM983030 BQH983022:BQI983030 CAD983022:CAE983030 CJZ983022:CKA983030 CTV983022:CTW983030 DDR983022:DDS983030 DNN983022:DNO983030 DXJ983022:DXK983030 EHF983022:EHG983030 ERB983022:ERC983030 FAX983022:FAY983030 FKT983022:FKU983030 FUP983022:FUQ983030 GEL983022:GEM983030 GOH983022:GOI983030 GYD983022:GYE983030 HHZ983022:HIA983030 HRV983022:HRW983030 IBR983022:IBS983030 ILN983022:ILO983030 IVJ983022:IVK983030 JFF983022:JFG983030 JPB983022:JPC983030 JYX983022:JYY983030 KIT983022:KIU983030 KSP983022:KSQ983030 LCL983022:LCM983030 LMH983022:LMI983030 LWD983022:LWE983030 MFZ983022:MGA983030 MPV983022:MPW983030 MZR983022:MZS983030 NJN983022:NJO983030 NTJ983022:NTK983030 ODF983022:ODG983030 ONB983022:ONC983030 OWX983022:OWY983030 PGT983022:PGU983030 PQP983022:PQQ983030 QAL983022:QAM983030 QKH983022:QKI983030 QUD983022:QUE983030 RDZ983022:REA983030 RNV983022:RNW983030 RXR983022:RXS983030 SHN983022:SHO983030 SRJ983022:SRK983030 TBF983022:TBG983030 TLB983022:TLC983030 TUX983022:TUY983030 UET983022:UEU983030 UOP983022:UOQ983030 UYL983022:UYM983030 VIH983022:VII983030 VSD983022:VSE983030 WBZ983022:WCA983030 WLV983022:WLW983030 WVR983022:WVS983030 I65528:J65533 JF65528:JG65533 TB65528:TC65533 ACX65528:ACY65533 AMT65528:AMU65533 AWP65528:AWQ65533 BGL65528:BGM65533 BQH65528:BQI65533 CAD65528:CAE65533 CJZ65528:CKA65533 CTV65528:CTW65533 DDR65528:DDS65533 DNN65528:DNO65533 DXJ65528:DXK65533 EHF65528:EHG65533 ERB65528:ERC65533 FAX65528:FAY65533 FKT65528:FKU65533 FUP65528:FUQ65533 GEL65528:GEM65533 GOH65528:GOI65533 GYD65528:GYE65533 HHZ65528:HIA65533 HRV65528:HRW65533 IBR65528:IBS65533 ILN65528:ILO65533 IVJ65528:IVK65533 JFF65528:JFG65533 JPB65528:JPC65533 JYX65528:JYY65533 KIT65528:KIU65533 KSP65528:KSQ65533 LCL65528:LCM65533 LMH65528:LMI65533 LWD65528:LWE65533 MFZ65528:MGA65533 MPV65528:MPW65533 MZR65528:MZS65533 NJN65528:NJO65533 NTJ65528:NTK65533 ODF65528:ODG65533 ONB65528:ONC65533 OWX65528:OWY65533 PGT65528:PGU65533 PQP65528:PQQ65533 QAL65528:QAM65533 QKH65528:QKI65533 QUD65528:QUE65533 RDZ65528:REA65533 RNV65528:RNW65533 RXR65528:RXS65533 SHN65528:SHO65533 SRJ65528:SRK65533 TBF65528:TBG65533 TLB65528:TLC65533 TUX65528:TUY65533 UET65528:UEU65533 UOP65528:UOQ65533 UYL65528:UYM65533 VIH65528:VII65533 VSD65528:VSE65533 WBZ65528:WCA65533 WLV65528:WLW65533 WVR65528:WVS65533 I131064:J131069 JF131064:JG131069 TB131064:TC131069 ACX131064:ACY131069 AMT131064:AMU131069 AWP131064:AWQ131069 BGL131064:BGM131069 BQH131064:BQI131069 CAD131064:CAE131069 CJZ131064:CKA131069 CTV131064:CTW131069 DDR131064:DDS131069 DNN131064:DNO131069 DXJ131064:DXK131069 EHF131064:EHG131069 ERB131064:ERC131069 FAX131064:FAY131069 FKT131064:FKU131069 FUP131064:FUQ131069 GEL131064:GEM131069 GOH131064:GOI131069 GYD131064:GYE131069 HHZ131064:HIA131069 HRV131064:HRW131069 IBR131064:IBS131069 ILN131064:ILO131069 IVJ131064:IVK131069 JFF131064:JFG131069 JPB131064:JPC131069 JYX131064:JYY131069 KIT131064:KIU131069 KSP131064:KSQ131069 LCL131064:LCM131069 LMH131064:LMI131069 LWD131064:LWE131069 MFZ131064:MGA131069 MPV131064:MPW131069 MZR131064:MZS131069 NJN131064:NJO131069 NTJ131064:NTK131069 ODF131064:ODG131069 ONB131064:ONC131069 OWX131064:OWY131069 PGT131064:PGU131069 PQP131064:PQQ131069 QAL131064:QAM131069 QKH131064:QKI131069 QUD131064:QUE131069 RDZ131064:REA131069 RNV131064:RNW131069 RXR131064:RXS131069 SHN131064:SHO131069 SRJ131064:SRK131069 TBF131064:TBG131069 TLB131064:TLC131069 TUX131064:TUY131069 UET131064:UEU131069 UOP131064:UOQ131069 UYL131064:UYM131069 VIH131064:VII131069 VSD131064:VSE131069 WBZ131064:WCA131069 WLV131064:WLW131069 WVR131064:WVS131069 I196600:J196605 JF196600:JG196605 TB196600:TC196605 ACX196600:ACY196605 AMT196600:AMU196605 AWP196600:AWQ196605 BGL196600:BGM196605 BQH196600:BQI196605 CAD196600:CAE196605 CJZ196600:CKA196605 CTV196600:CTW196605 DDR196600:DDS196605 DNN196600:DNO196605 DXJ196600:DXK196605 EHF196600:EHG196605 ERB196600:ERC196605 FAX196600:FAY196605 FKT196600:FKU196605 FUP196600:FUQ196605 GEL196600:GEM196605 GOH196600:GOI196605 GYD196600:GYE196605 HHZ196600:HIA196605 HRV196600:HRW196605 IBR196600:IBS196605 ILN196600:ILO196605 IVJ196600:IVK196605 JFF196600:JFG196605 JPB196600:JPC196605 JYX196600:JYY196605 KIT196600:KIU196605 KSP196600:KSQ196605 LCL196600:LCM196605 LMH196600:LMI196605 LWD196600:LWE196605 MFZ196600:MGA196605 MPV196600:MPW196605 MZR196600:MZS196605 NJN196600:NJO196605 NTJ196600:NTK196605 ODF196600:ODG196605 ONB196600:ONC196605 OWX196600:OWY196605 PGT196600:PGU196605 PQP196600:PQQ196605 QAL196600:QAM196605 QKH196600:QKI196605 QUD196600:QUE196605 RDZ196600:REA196605 RNV196600:RNW196605 RXR196600:RXS196605 SHN196600:SHO196605 SRJ196600:SRK196605 TBF196600:TBG196605 TLB196600:TLC196605 TUX196600:TUY196605 UET196600:UEU196605 UOP196600:UOQ196605 UYL196600:UYM196605 VIH196600:VII196605 VSD196600:VSE196605 WBZ196600:WCA196605 WLV196600:WLW196605 WVR196600:WVS196605 I262136:J262141 JF262136:JG262141 TB262136:TC262141 ACX262136:ACY262141 AMT262136:AMU262141 AWP262136:AWQ262141 BGL262136:BGM262141 BQH262136:BQI262141 CAD262136:CAE262141 CJZ262136:CKA262141 CTV262136:CTW262141 DDR262136:DDS262141 DNN262136:DNO262141 DXJ262136:DXK262141 EHF262136:EHG262141 ERB262136:ERC262141 FAX262136:FAY262141 FKT262136:FKU262141 FUP262136:FUQ262141 GEL262136:GEM262141 GOH262136:GOI262141 GYD262136:GYE262141 HHZ262136:HIA262141 HRV262136:HRW262141 IBR262136:IBS262141 ILN262136:ILO262141 IVJ262136:IVK262141 JFF262136:JFG262141 JPB262136:JPC262141 JYX262136:JYY262141 KIT262136:KIU262141 KSP262136:KSQ262141 LCL262136:LCM262141 LMH262136:LMI262141 LWD262136:LWE262141 MFZ262136:MGA262141 MPV262136:MPW262141 MZR262136:MZS262141 NJN262136:NJO262141 NTJ262136:NTK262141 ODF262136:ODG262141 ONB262136:ONC262141 OWX262136:OWY262141 PGT262136:PGU262141 PQP262136:PQQ262141 QAL262136:QAM262141 QKH262136:QKI262141 QUD262136:QUE262141 RDZ262136:REA262141 RNV262136:RNW262141 RXR262136:RXS262141 SHN262136:SHO262141 SRJ262136:SRK262141 TBF262136:TBG262141 TLB262136:TLC262141 TUX262136:TUY262141 UET262136:UEU262141 UOP262136:UOQ262141 UYL262136:UYM262141 VIH262136:VII262141 VSD262136:VSE262141 WBZ262136:WCA262141 WLV262136:WLW262141 WVR262136:WVS262141 I327672:J327677 JF327672:JG327677 TB327672:TC327677 ACX327672:ACY327677 AMT327672:AMU327677 AWP327672:AWQ327677 BGL327672:BGM327677 BQH327672:BQI327677 CAD327672:CAE327677 CJZ327672:CKA327677 CTV327672:CTW327677 DDR327672:DDS327677 DNN327672:DNO327677 DXJ327672:DXK327677 EHF327672:EHG327677 ERB327672:ERC327677 FAX327672:FAY327677 FKT327672:FKU327677 FUP327672:FUQ327677 GEL327672:GEM327677 GOH327672:GOI327677 GYD327672:GYE327677 HHZ327672:HIA327677 HRV327672:HRW327677 IBR327672:IBS327677 ILN327672:ILO327677 IVJ327672:IVK327677 JFF327672:JFG327677 JPB327672:JPC327677 JYX327672:JYY327677 KIT327672:KIU327677 KSP327672:KSQ327677 LCL327672:LCM327677 LMH327672:LMI327677 LWD327672:LWE327677 MFZ327672:MGA327677 MPV327672:MPW327677 MZR327672:MZS327677 NJN327672:NJO327677 NTJ327672:NTK327677 ODF327672:ODG327677 ONB327672:ONC327677 OWX327672:OWY327677 PGT327672:PGU327677 PQP327672:PQQ327677 QAL327672:QAM327677 QKH327672:QKI327677 QUD327672:QUE327677 RDZ327672:REA327677 RNV327672:RNW327677 RXR327672:RXS327677 SHN327672:SHO327677 SRJ327672:SRK327677 TBF327672:TBG327677 TLB327672:TLC327677 TUX327672:TUY327677 UET327672:UEU327677 UOP327672:UOQ327677 UYL327672:UYM327677 VIH327672:VII327677 VSD327672:VSE327677 WBZ327672:WCA327677 WLV327672:WLW327677 WVR327672:WVS327677 I393208:J393213 JF393208:JG393213 TB393208:TC393213 ACX393208:ACY393213 AMT393208:AMU393213 AWP393208:AWQ393213 BGL393208:BGM393213 BQH393208:BQI393213 CAD393208:CAE393213 CJZ393208:CKA393213 CTV393208:CTW393213 DDR393208:DDS393213 DNN393208:DNO393213 DXJ393208:DXK393213 EHF393208:EHG393213 ERB393208:ERC393213 FAX393208:FAY393213 FKT393208:FKU393213 FUP393208:FUQ393213 GEL393208:GEM393213 GOH393208:GOI393213 GYD393208:GYE393213 HHZ393208:HIA393213 HRV393208:HRW393213 IBR393208:IBS393213 ILN393208:ILO393213 IVJ393208:IVK393213 JFF393208:JFG393213 JPB393208:JPC393213 JYX393208:JYY393213 KIT393208:KIU393213 KSP393208:KSQ393213 LCL393208:LCM393213 LMH393208:LMI393213 LWD393208:LWE393213 MFZ393208:MGA393213 MPV393208:MPW393213 MZR393208:MZS393213 NJN393208:NJO393213 NTJ393208:NTK393213 ODF393208:ODG393213 ONB393208:ONC393213 OWX393208:OWY393213 PGT393208:PGU393213 PQP393208:PQQ393213 QAL393208:QAM393213 QKH393208:QKI393213 QUD393208:QUE393213 RDZ393208:REA393213 RNV393208:RNW393213 RXR393208:RXS393213 SHN393208:SHO393213 SRJ393208:SRK393213 TBF393208:TBG393213 TLB393208:TLC393213 TUX393208:TUY393213 UET393208:UEU393213 UOP393208:UOQ393213 UYL393208:UYM393213 VIH393208:VII393213 VSD393208:VSE393213 WBZ393208:WCA393213 WLV393208:WLW393213 WVR393208:WVS393213 I458744:J458749 JF458744:JG458749 TB458744:TC458749 ACX458744:ACY458749 AMT458744:AMU458749 AWP458744:AWQ458749 BGL458744:BGM458749 BQH458744:BQI458749 CAD458744:CAE458749 CJZ458744:CKA458749 CTV458744:CTW458749 DDR458744:DDS458749 DNN458744:DNO458749 DXJ458744:DXK458749 EHF458744:EHG458749 ERB458744:ERC458749 FAX458744:FAY458749 FKT458744:FKU458749 FUP458744:FUQ458749 GEL458744:GEM458749 GOH458744:GOI458749 GYD458744:GYE458749 HHZ458744:HIA458749 HRV458744:HRW458749 IBR458744:IBS458749 ILN458744:ILO458749 IVJ458744:IVK458749 JFF458744:JFG458749 JPB458744:JPC458749 JYX458744:JYY458749 KIT458744:KIU458749 KSP458744:KSQ458749 LCL458744:LCM458749 LMH458744:LMI458749 LWD458744:LWE458749 MFZ458744:MGA458749 MPV458744:MPW458749 MZR458744:MZS458749 NJN458744:NJO458749 NTJ458744:NTK458749 ODF458744:ODG458749 ONB458744:ONC458749 OWX458744:OWY458749 PGT458744:PGU458749 PQP458744:PQQ458749 QAL458744:QAM458749 QKH458744:QKI458749 QUD458744:QUE458749 RDZ458744:REA458749 RNV458744:RNW458749 RXR458744:RXS458749 SHN458744:SHO458749 SRJ458744:SRK458749 TBF458744:TBG458749 TLB458744:TLC458749 TUX458744:TUY458749 UET458744:UEU458749 UOP458744:UOQ458749 UYL458744:UYM458749 VIH458744:VII458749 VSD458744:VSE458749 WBZ458744:WCA458749 WLV458744:WLW458749 WVR458744:WVS458749 I524280:J524285 JF524280:JG524285 TB524280:TC524285 ACX524280:ACY524285 AMT524280:AMU524285 AWP524280:AWQ524285 BGL524280:BGM524285 BQH524280:BQI524285 CAD524280:CAE524285 CJZ524280:CKA524285 CTV524280:CTW524285 DDR524280:DDS524285 DNN524280:DNO524285 DXJ524280:DXK524285 EHF524280:EHG524285 ERB524280:ERC524285 FAX524280:FAY524285 FKT524280:FKU524285 FUP524280:FUQ524285 GEL524280:GEM524285 GOH524280:GOI524285 GYD524280:GYE524285 HHZ524280:HIA524285 HRV524280:HRW524285 IBR524280:IBS524285 ILN524280:ILO524285 IVJ524280:IVK524285 JFF524280:JFG524285 JPB524280:JPC524285 JYX524280:JYY524285 KIT524280:KIU524285 KSP524280:KSQ524285 LCL524280:LCM524285 LMH524280:LMI524285 LWD524280:LWE524285 MFZ524280:MGA524285 MPV524280:MPW524285 MZR524280:MZS524285 NJN524280:NJO524285 NTJ524280:NTK524285 ODF524280:ODG524285 ONB524280:ONC524285 OWX524280:OWY524285 PGT524280:PGU524285 PQP524280:PQQ524285 QAL524280:QAM524285 QKH524280:QKI524285 QUD524280:QUE524285 RDZ524280:REA524285 RNV524280:RNW524285 RXR524280:RXS524285 SHN524280:SHO524285 SRJ524280:SRK524285 TBF524280:TBG524285 TLB524280:TLC524285 TUX524280:TUY524285 UET524280:UEU524285 UOP524280:UOQ524285 UYL524280:UYM524285 VIH524280:VII524285 VSD524280:VSE524285 WBZ524280:WCA524285 WLV524280:WLW524285 WVR524280:WVS524285 I589816:J589821 JF589816:JG589821 TB589816:TC589821 ACX589816:ACY589821 AMT589816:AMU589821 AWP589816:AWQ589821 BGL589816:BGM589821 BQH589816:BQI589821 CAD589816:CAE589821 CJZ589816:CKA589821 CTV589816:CTW589821 DDR589816:DDS589821 DNN589816:DNO589821 DXJ589816:DXK589821 EHF589816:EHG589821 ERB589816:ERC589821 FAX589816:FAY589821 FKT589816:FKU589821 FUP589816:FUQ589821 GEL589816:GEM589821 GOH589816:GOI589821 GYD589816:GYE589821 HHZ589816:HIA589821 HRV589816:HRW589821 IBR589816:IBS589821 ILN589816:ILO589821 IVJ589816:IVK589821 JFF589816:JFG589821 JPB589816:JPC589821 JYX589816:JYY589821 KIT589816:KIU589821 KSP589816:KSQ589821 LCL589816:LCM589821 LMH589816:LMI589821 LWD589816:LWE589821 MFZ589816:MGA589821 MPV589816:MPW589821 MZR589816:MZS589821 NJN589816:NJO589821 NTJ589816:NTK589821 ODF589816:ODG589821 ONB589816:ONC589821 OWX589816:OWY589821 PGT589816:PGU589821 PQP589816:PQQ589821 QAL589816:QAM589821 QKH589816:QKI589821 QUD589816:QUE589821 RDZ589816:REA589821 RNV589816:RNW589821 RXR589816:RXS589821 SHN589816:SHO589821 SRJ589816:SRK589821 TBF589816:TBG589821 TLB589816:TLC589821 TUX589816:TUY589821 UET589816:UEU589821 UOP589816:UOQ589821 UYL589816:UYM589821 VIH589816:VII589821 VSD589816:VSE589821 WBZ589816:WCA589821 WLV589816:WLW589821 WVR589816:WVS589821 I655352:J655357 JF655352:JG655357 TB655352:TC655357 ACX655352:ACY655357 AMT655352:AMU655357 AWP655352:AWQ655357 BGL655352:BGM655357 BQH655352:BQI655357 CAD655352:CAE655357 CJZ655352:CKA655357 CTV655352:CTW655357 DDR655352:DDS655357 DNN655352:DNO655357 DXJ655352:DXK655357 EHF655352:EHG655357 ERB655352:ERC655357 FAX655352:FAY655357 FKT655352:FKU655357 FUP655352:FUQ655357 GEL655352:GEM655357 GOH655352:GOI655357 GYD655352:GYE655357 HHZ655352:HIA655357 HRV655352:HRW655357 IBR655352:IBS655357 ILN655352:ILO655357 IVJ655352:IVK655357 JFF655352:JFG655357 JPB655352:JPC655357 JYX655352:JYY655357 KIT655352:KIU655357 KSP655352:KSQ655357 LCL655352:LCM655357 LMH655352:LMI655357 LWD655352:LWE655357 MFZ655352:MGA655357 MPV655352:MPW655357 MZR655352:MZS655357 NJN655352:NJO655357 NTJ655352:NTK655357 ODF655352:ODG655357 ONB655352:ONC655357 OWX655352:OWY655357 PGT655352:PGU655357 PQP655352:PQQ655357 QAL655352:QAM655357 QKH655352:QKI655357 QUD655352:QUE655357 RDZ655352:REA655357 RNV655352:RNW655357 RXR655352:RXS655357 SHN655352:SHO655357 SRJ655352:SRK655357 TBF655352:TBG655357 TLB655352:TLC655357 TUX655352:TUY655357 UET655352:UEU655357 UOP655352:UOQ655357 UYL655352:UYM655357 VIH655352:VII655357 VSD655352:VSE655357 WBZ655352:WCA655357 WLV655352:WLW655357 WVR655352:WVS655357 I720888:J720893 JF720888:JG720893 TB720888:TC720893 ACX720888:ACY720893 AMT720888:AMU720893 AWP720888:AWQ720893 BGL720888:BGM720893 BQH720888:BQI720893 CAD720888:CAE720893 CJZ720888:CKA720893 CTV720888:CTW720893 DDR720888:DDS720893 DNN720888:DNO720893 DXJ720888:DXK720893 EHF720888:EHG720893 ERB720888:ERC720893 FAX720888:FAY720893 FKT720888:FKU720893 FUP720888:FUQ720893 GEL720888:GEM720893 GOH720888:GOI720893 GYD720888:GYE720893 HHZ720888:HIA720893 HRV720888:HRW720893 IBR720888:IBS720893 ILN720888:ILO720893 IVJ720888:IVK720893 JFF720888:JFG720893 JPB720888:JPC720893 JYX720888:JYY720893 KIT720888:KIU720893 KSP720888:KSQ720893 LCL720888:LCM720893 LMH720888:LMI720893 LWD720888:LWE720893 MFZ720888:MGA720893 MPV720888:MPW720893 MZR720888:MZS720893 NJN720888:NJO720893 NTJ720888:NTK720893 ODF720888:ODG720893 ONB720888:ONC720893 OWX720888:OWY720893 PGT720888:PGU720893 PQP720888:PQQ720893 QAL720888:QAM720893 QKH720888:QKI720893 QUD720888:QUE720893 RDZ720888:REA720893 RNV720888:RNW720893 RXR720888:RXS720893 SHN720888:SHO720893 SRJ720888:SRK720893 TBF720888:TBG720893 TLB720888:TLC720893 TUX720888:TUY720893 UET720888:UEU720893 UOP720888:UOQ720893 UYL720888:UYM720893 VIH720888:VII720893 VSD720888:VSE720893 WBZ720888:WCA720893 WLV720888:WLW720893 WVR720888:WVS720893 I786424:J786429 JF786424:JG786429 TB786424:TC786429 ACX786424:ACY786429 AMT786424:AMU786429 AWP786424:AWQ786429 BGL786424:BGM786429 BQH786424:BQI786429 CAD786424:CAE786429 CJZ786424:CKA786429 CTV786424:CTW786429 DDR786424:DDS786429 DNN786424:DNO786429 DXJ786424:DXK786429 EHF786424:EHG786429 ERB786424:ERC786429 FAX786424:FAY786429 FKT786424:FKU786429 FUP786424:FUQ786429 GEL786424:GEM786429 GOH786424:GOI786429 GYD786424:GYE786429 HHZ786424:HIA786429 HRV786424:HRW786429 IBR786424:IBS786429 ILN786424:ILO786429 IVJ786424:IVK786429 JFF786424:JFG786429 JPB786424:JPC786429 JYX786424:JYY786429 KIT786424:KIU786429 KSP786424:KSQ786429 LCL786424:LCM786429 LMH786424:LMI786429 LWD786424:LWE786429 MFZ786424:MGA786429 MPV786424:MPW786429 MZR786424:MZS786429 NJN786424:NJO786429 NTJ786424:NTK786429 ODF786424:ODG786429 ONB786424:ONC786429 OWX786424:OWY786429 PGT786424:PGU786429 PQP786424:PQQ786429 QAL786424:QAM786429 QKH786424:QKI786429 QUD786424:QUE786429 RDZ786424:REA786429 RNV786424:RNW786429 RXR786424:RXS786429 SHN786424:SHO786429 SRJ786424:SRK786429 TBF786424:TBG786429 TLB786424:TLC786429 TUX786424:TUY786429 UET786424:UEU786429 UOP786424:UOQ786429 UYL786424:UYM786429 VIH786424:VII786429 VSD786424:VSE786429 WBZ786424:WCA786429 WLV786424:WLW786429 WVR786424:WVS786429 I851960:J851965 JF851960:JG851965 TB851960:TC851965 ACX851960:ACY851965 AMT851960:AMU851965 AWP851960:AWQ851965 BGL851960:BGM851965 BQH851960:BQI851965 CAD851960:CAE851965 CJZ851960:CKA851965 CTV851960:CTW851965 DDR851960:DDS851965 DNN851960:DNO851965 DXJ851960:DXK851965 EHF851960:EHG851965 ERB851960:ERC851965 FAX851960:FAY851965 FKT851960:FKU851965 FUP851960:FUQ851965 GEL851960:GEM851965 GOH851960:GOI851965 GYD851960:GYE851965 HHZ851960:HIA851965 HRV851960:HRW851965 IBR851960:IBS851965 ILN851960:ILO851965 IVJ851960:IVK851965 JFF851960:JFG851965 JPB851960:JPC851965 JYX851960:JYY851965 KIT851960:KIU851965 KSP851960:KSQ851965 LCL851960:LCM851965 LMH851960:LMI851965 LWD851960:LWE851965 MFZ851960:MGA851965 MPV851960:MPW851965 MZR851960:MZS851965 NJN851960:NJO851965 NTJ851960:NTK851965 ODF851960:ODG851965 ONB851960:ONC851965 OWX851960:OWY851965 PGT851960:PGU851965 PQP851960:PQQ851965 QAL851960:QAM851965 QKH851960:QKI851965 QUD851960:QUE851965 RDZ851960:REA851965 RNV851960:RNW851965 RXR851960:RXS851965 SHN851960:SHO851965 SRJ851960:SRK851965 TBF851960:TBG851965 TLB851960:TLC851965 TUX851960:TUY851965 UET851960:UEU851965 UOP851960:UOQ851965 UYL851960:UYM851965 VIH851960:VII851965 VSD851960:VSE851965 WBZ851960:WCA851965 WLV851960:WLW851965 WVR851960:WVS851965 I917496:J917501 JF917496:JG917501 TB917496:TC917501 ACX917496:ACY917501 AMT917496:AMU917501 AWP917496:AWQ917501 BGL917496:BGM917501 BQH917496:BQI917501 CAD917496:CAE917501 CJZ917496:CKA917501 CTV917496:CTW917501 DDR917496:DDS917501 DNN917496:DNO917501 DXJ917496:DXK917501 EHF917496:EHG917501 ERB917496:ERC917501 FAX917496:FAY917501 FKT917496:FKU917501 FUP917496:FUQ917501 GEL917496:GEM917501 GOH917496:GOI917501 GYD917496:GYE917501 HHZ917496:HIA917501 HRV917496:HRW917501 IBR917496:IBS917501 ILN917496:ILO917501 IVJ917496:IVK917501 JFF917496:JFG917501 JPB917496:JPC917501 JYX917496:JYY917501 KIT917496:KIU917501 KSP917496:KSQ917501 LCL917496:LCM917501 LMH917496:LMI917501 LWD917496:LWE917501 MFZ917496:MGA917501 MPV917496:MPW917501 MZR917496:MZS917501 NJN917496:NJO917501 NTJ917496:NTK917501 ODF917496:ODG917501 ONB917496:ONC917501 OWX917496:OWY917501 PGT917496:PGU917501 PQP917496:PQQ917501 QAL917496:QAM917501 QKH917496:QKI917501 QUD917496:QUE917501 RDZ917496:REA917501 RNV917496:RNW917501 RXR917496:RXS917501 SHN917496:SHO917501 SRJ917496:SRK917501 TBF917496:TBG917501 TLB917496:TLC917501 TUX917496:TUY917501 UET917496:UEU917501 UOP917496:UOQ917501 UYL917496:UYM917501 VIH917496:VII917501 VSD917496:VSE917501 WBZ917496:WCA917501 WLV917496:WLW917501 WVR917496:WVS917501 I983032:J983037 JF983032:JG983037 TB983032:TC983037 ACX983032:ACY983037 AMT983032:AMU983037 AWP983032:AWQ983037 BGL983032:BGM983037 BQH983032:BQI983037 CAD983032:CAE983037 CJZ983032:CKA983037 CTV983032:CTW983037 DDR983032:DDS983037 DNN983032:DNO983037 DXJ983032:DXK983037 EHF983032:EHG983037 ERB983032:ERC983037 FAX983032:FAY983037 FKT983032:FKU983037 FUP983032:FUQ983037 GEL983032:GEM983037 GOH983032:GOI983037 GYD983032:GYE983037 HHZ983032:HIA983037 HRV983032:HRW983037 IBR983032:IBS983037 ILN983032:ILO983037 IVJ983032:IVK983037 JFF983032:JFG983037 JPB983032:JPC983037 JYX983032:JYY983037 KIT983032:KIU983037 KSP983032:KSQ983037 LCL983032:LCM983037 LMH983032:LMI983037 LWD983032:LWE983037 MFZ983032:MGA983037 MPV983032:MPW983037 MZR983032:MZS983037 NJN983032:NJO983037 NTJ983032:NTK983037 ODF983032:ODG983037 ONB983032:ONC983037 OWX983032:OWY983037 PGT983032:PGU983037 PQP983032:PQQ983037 QAL983032:QAM983037 QKH983032:QKI983037 QUD983032:QUE983037 RDZ983032:REA983037 RNV983032:RNW983037 RXR983032:RXS983037 SHN983032:SHO983037 SRJ983032:SRK983037 TBF983032:TBG983037 TLB983032:TLC983037 TUX983032:TUY983037 UET983032:UEU983037 UOP983032:UOQ983037 UYL983032:UYM983037 VIH983032:VII983037 VSD983032:VSE983037 WBZ983032:WCA983037 WLV983032:WLW983037 WVR983032:WVS983037" xr:uid="{00000000-0002-0000-0400-000002000000}">
      <formula1>999999999999</formula1>
    </dataValidation>
    <dataValidation type="whole" operator="greaterThanOrEqual" allowBlank="1" showInputMessage="1" showErrorMessage="1" errorTitle="Pogrešan unos" error="Mogu se unijeti samo cjelobrojne pozitivne vrijednosti." sqref="I65527:J65527 JF65527:JG65527 TB65527:TC65527 ACX65527:ACY65527 AMT65527:AMU65527 AWP65527:AWQ65527 BGL65527:BGM65527 BQH65527:BQI65527 CAD65527:CAE65527 CJZ65527:CKA65527 CTV65527:CTW65527 DDR65527:DDS65527 DNN65527:DNO65527 DXJ65527:DXK65527 EHF65527:EHG65527 ERB65527:ERC65527 FAX65527:FAY65527 FKT65527:FKU65527 FUP65527:FUQ65527 GEL65527:GEM65527 GOH65527:GOI65527 GYD65527:GYE65527 HHZ65527:HIA65527 HRV65527:HRW65527 IBR65527:IBS65527 ILN65527:ILO65527 IVJ65527:IVK65527 JFF65527:JFG65527 JPB65527:JPC65527 JYX65527:JYY65527 KIT65527:KIU65527 KSP65527:KSQ65527 LCL65527:LCM65527 LMH65527:LMI65527 LWD65527:LWE65527 MFZ65527:MGA65527 MPV65527:MPW65527 MZR65527:MZS65527 NJN65527:NJO65527 NTJ65527:NTK65527 ODF65527:ODG65527 ONB65527:ONC65527 OWX65527:OWY65527 PGT65527:PGU65527 PQP65527:PQQ65527 QAL65527:QAM65527 QKH65527:QKI65527 QUD65527:QUE65527 RDZ65527:REA65527 RNV65527:RNW65527 RXR65527:RXS65527 SHN65527:SHO65527 SRJ65527:SRK65527 TBF65527:TBG65527 TLB65527:TLC65527 TUX65527:TUY65527 UET65527:UEU65527 UOP65527:UOQ65527 UYL65527:UYM65527 VIH65527:VII65527 VSD65527:VSE65527 WBZ65527:WCA65527 WLV65527:WLW65527 WVR65527:WVS65527 I131063:J131063 JF131063:JG131063 TB131063:TC131063 ACX131063:ACY131063 AMT131063:AMU131063 AWP131063:AWQ131063 BGL131063:BGM131063 BQH131063:BQI131063 CAD131063:CAE131063 CJZ131063:CKA131063 CTV131063:CTW131063 DDR131063:DDS131063 DNN131063:DNO131063 DXJ131063:DXK131063 EHF131063:EHG131063 ERB131063:ERC131063 FAX131063:FAY131063 FKT131063:FKU131063 FUP131063:FUQ131063 GEL131063:GEM131063 GOH131063:GOI131063 GYD131063:GYE131063 HHZ131063:HIA131063 HRV131063:HRW131063 IBR131063:IBS131063 ILN131063:ILO131063 IVJ131063:IVK131063 JFF131063:JFG131063 JPB131063:JPC131063 JYX131063:JYY131063 KIT131063:KIU131063 KSP131063:KSQ131063 LCL131063:LCM131063 LMH131063:LMI131063 LWD131063:LWE131063 MFZ131063:MGA131063 MPV131063:MPW131063 MZR131063:MZS131063 NJN131063:NJO131063 NTJ131063:NTK131063 ODF131063:ODG131063 ONB131063:ONC131063 OWX131063:OWY131063 PGT131063:PGU131063 PQP131063:PQQ131063 QAL131063:QAM131063 QKH131063:QKI131063 QUD131063:QUE131063 RDZ131063:REA131063 RNV131063:RNW131063 RXR131063:RXS131063 SHN131063:SHO131063 SRJ131063:SRK131063 TBF131063:TBG131063 TLB131063:TLC131063 TUX131063:TUY131063 UET131063:UEU131063 UOP131063:UOQ131063 UYL131063:UYM131063 VIH131063:VII131063 VSD131063:VSE131063 WBZ131063:WCA131063 WLV131063:WLW131063 WVR131063:WVS131063 I196599:J196599 JF196599:JG196599 TB196599:TC196599 ACX196599:ACY196599 AMT196599:AMU196599 AWP196599:AWQ196599 BGL196599:BGM196599 BQH196599:BQI196599 CAD196599:CAE196599 CJZ196599:CKA196599 CTV196599:CTW196599 DDR196599:DDS196599 DNN196599:DNO196599 DXJ196599:DXK196599 EHF196599:EHG196599 ERB196599:ERC196599 FAX196599:FAY196599 FKT196599:FKU196599 FUP196599:FUQ196599 GEL196599:GEM196599 GOH196599:GOI196599 GYD196599:GYE196599 HHZ196599:HIA196599 HRV196599:HRW196599 IBR196599:IBS196599 ILN196599:ILO196599 IVJ196599:IVK196599 JFF196599:JFG196599 JPB196599:JPC196599 JYX196599:JYY196599 KIT196599:KIU196599 KSP196599:KSQ196599 LCL196599:LCM196599 LMH196599:LMI196599 LWD196599:LWE196599 MFZ196599:MGA196599 MPV196599:MPW196599 MZR196599:MZS196599 NJN196599:NJO196599 NTJ196599:NTK196599 ODF196599:ODG196599 ONB196599:ONC196599 OWX196599:OWY196599 PGT196599:PGU196599 PQP196599:PQQ196599 QAL196599:QAM196599 QKH196599:QKI196599 QUD196599:QUE196599 RDZ196599:REA196599 RNV196599:RNW196599 RXR196599:RXS196599 SHN196599:SHO196599 SRJ196599:SRK196599 TBF196599:TBG196599 TLB196599:TLC196599 TUX196599:TUY196599 UET196599:UEU196599 UOP196599:UOQ196599 UYL196599:UYM196599 VIH196599:VII196599 VSD196599:VSE196599 WBZ196599:WCA196599 WLV196599:WLW196599 WVR196599:WVS196599 I262135:J262135 JF262135:JG262135 TB262135:TC262135 ACX262135:ACY262135 AMT262135:AMU262135 AWP262135:AWQ262135 BGL262135:BGM262135 BQH262135:BQI262135 CAD262135:CAE262135 CJZ262135:CKA262135 CTV262135:CTW262135 DDR262135:DDS262135 DNN262135:DNO262135 DXJ262135:DXK262135 EHF262135:EHG262135 ERB262135:ERC262135 FAX262135:FAY262135 FKT262135:FKU262135 FUP262135:FUQ262135 GEL262135:GEM262135 GOH262135:GOI262135 GYD262135:GYE262135 HHZ262135:HIA262135 HRV262135:HRW262135 IBR262135:IBS262135 ILN262135:ILO262135 IVJ262135:IVK262135 JFF262135:JFG262135 JPB262135:JPC262135 JYX262135:JYY262135 KIT262135:KIU262135 KSP262135:KSQ262135 LCL262135:LCM262135 LMH262135:LMI262135 LWD262135:LWE262135 MFZ262135:MGA262135 MPV262135:MPW262135 MZR262135:MZS262135 NJN262135:NJO262135 NTJ262135:NTK262135 ODF262135:ODG262135 ONB262135:ONC262135 OWX262135:OWY262135 PGT262135:PGU262135 PQP262135:PQQ262135 QAL262135:QAM262135 QKH262135:QKI262135 QUD262135:QUE262135 RDZ262135:REA262135 RNV262135:RNW262135 RXR262135:RXS262135 SHN262135:SHO262135 SRJ262135:SRK262135 TBF262135:TBG262135 TLB262135:TLC262135 TUX262135:TUY262135 UET262135:UEU262135 UOP262135:UOQ262135 UYL262135:UYM262135 VIH262135:VII262135 VSD262135:VSE262135 WBZ262135:WCA262135 WLV262135:WLW262135 WVR262135:WVS262135 I327671:J327671 JF327671:JG327671 TB327671:TC327671 ACX327671:ACY327671 AMT327671:AMU327671 AWP327671:AWQ327671 BGL327671:BGM327671 BQH327671:BQI327671 CAD327671:CAE327671 CJZ327671:CKA327671 CTV327671:CTW327671 DDR327671:DDS327671 DNN327671:DNO327671 DXJ327671:DXK327671 EHF327671:EHG327671 ERB327671:ERC327671 FAX327671:FAY327671 FKT327671:FKU327671 FUP327671:FUQ327671 GEL327671:GEM327671 GOH327671:GOI327671 GYD327671:GYE327671 HHZ327671:HIA327671 HRV327671:HRW327671 IBR327671:IBS327671 ILN327671:ILO327671 IVJ327671:IVK327671 JFF327671:JFG327671 JPB327671:JPC327671 JYX327671:JYY327671 KIT327671:KIU327671 KSP327671:KSQ327671 LCL327671:LCM327671 LMH327671:LMI327671 LWD327671:LWE327671 MFZ327671:MGA327671 MPV327671:MPW327671 MZR327671:MZS327671 NJN327671:NJO327671 NTJ327671:NTK327671 ODF327671:ODG327671 ONB327671:ONC327671 OWX327671:OWY327671 PGT327671:PGU327671 PQP327671:PQQ327671 QAL327671:QAM327671 QKH327671:QKI327671 QUD327671:QUE327671 RDZ327671:REA327671 RNV327671:RNW327671 RXR327671:RXS327671 SHN327671:SHO327671 SRJ327671:SRK327671 TBF327671:TBG327671 TLB327671:TLC327671 TUX327671:TUY327671 UET327671:UEU327671 UOP327671:UOQ327671 UYL327671:UYM327671 VIH327671:VII327671 VSD327671:VSE327671 WBZ327671:WCA327671 WLV327671:WLW327671 WVR327671:WVS327671 I393207:J393207 JF393207:JG393207 TB393207:TC393207 ACX393207:ACY393207 AMT393207:AMU393207 AWP393207:AWQ393207 BGL393207:BGM393207 BQH393207:BQI393207 CAD393207:CAE393207 CJZ393207:CKA393207 CTV393207:CTW393207 DDR393207:DDS393207 DNN393207:DNO393207 DXJ393207:DXK393207 EHF393207:EHG393207 ERB393207:ERC393207 FAX393207:FAY393207 FKT393207:FKU393207 FUP393207:FUQ393207 GEL393207:GEM393207 GOH393207:GOI393207 GYD393207:GYE393207 HHZ393207:HIA393207 HRV393207:HRW393207 IBR393207:IBS393207 ILN393207:ILO393207 IVJ393207:IVK393207 JFF393207:JFG393207 JPB393207:JPC393207 JYX393207:JYY393207 KIT393207:KIU393207 KSP393207:KSQ393207 LCL393207:LCM393207 LMH393207:LMI393207 LWD393207:LWE393207 MFZ393207:MGA393207 MPV393207:MPW393207 MZR393207:MZS393207 NJN393207:NJO393207 NTJ393207:NTK393207 ODF393207:ODG393207 ONB393207:ONC393207 OWX393207:OWY393207 PGT393207:PGU393207 PQP393207:PQQ393207 QAL393207:QAM393207 QKH393207:QKI393207 QUD393207:QUE393207 RDZ393207:REA393207 RNV393207:RNW393207 RXR393207:RXS393207 SHN393207:SHO393207 SRJ393207:SRK393207 TBF393207:TBG393207 TLB393207:TLC393207 TUX393207:TUY393207 UET393207:UEU393207 UOP393207:UOQ393207 UYL393207:UYM393207 VIH393207:VII393207 VSD393207:VSE393207 WBZ393207:WCA393207 WLV393207:WLW393207 WVR393207:WVS393207 I458743:J458743 JF458743:JG458743 TB458743:TC458743 ACX458743:ACY458743 AMT458743:AMU458743 AWP458743:AWQ458743 BGL458743:BGM458743 BQH458743:BQI458743 CAD458743:CAE458743 CJZ458743:CKA458743 CTV458743:CTW458743 DDR458743:DDS458743 DNN458743:DNO458743 DXJ458743:DXK458743 EHF458743:EHG458743 ERB458743:ERC458743 FAX458743:FAY458743 FKT458743:FKU458743 FUP458743:FUQ458743 GEL458743:GEM458743 GOH458743:GOI458743 GYD458743:GYE458743 HHZ458743:HIA458743 HRV458743:HRW458743 IBR458743:IBS458743 ILN458743:ILO458743 IVJ458743:IVK458743 JFF458743:JFG458743 JPB458743:JPC458743 JYX458743:JYY458743 KIT458743:KIU458743 KSP458743:KSQ458743 LCL458743:LCM458743 LMH458743:LMI458743 LWD458743:LWE458743 MFZ458743:MGA458743 MPV458743:MPW458743 MZR458743:MZS458743 NJN458743:NJO458743 NTJ458743:NTK458743 ODF458743:ODG458743 ONB458743:ONC458743 OWX458743:OWY458743 PGT458743:PGU458743 PQP458743:PQQ458743 QAL458743:QAM458743 QKH458743:QKI458743 QUD458743:QUE458743 RDZ458743:REA458743 RNV458743:RNW458743 RXR458743:RXS458743 SHN458743:SHO458743 SRJ458743:SRK458743 TBF458743:TBG458743 TLB458743:TLC458743 TUX458743:TUY458743 UET458743:UEU458743 UOP458743:UOQ458743 UYL458743:UYM458743 VIH458743:VII458743 VSD458743:VSE458743 WBZ458743:WCA458743 WLV458743:WLW458743 WVR458743:WVS458743 I524279:J524279 JF524279:JG524279 TB524279:TC524279 ACX524279:ACY524279 AMT524279:AMU524279 AWP524279:AWQ524279 BGL524279:BGM524279 BQH524279:BQI524279 CAD524279:CAE524279 CJZ524279:CKA524279 CTV524279:CTW524279 DDR524279:DDS524279 DNN524279:DNO524279 DXJ524279:DXK524279 EHF524279:EHG524279 ERB524279:ERC524279 FAX524279:FAY524279 FKT524279:FKU524279 FUP524279:FUQ524279 GEL524279:GEM524279 GOH524279:GOI524279 GYD524279:GYE524279 HHZ524279:HIA524279 HRV524279:HRW524279 IBR524279:IBS524279 ILN524279:ILO524279 IVJ524279:IVK524279 JFF524279:JFG524279 JPB524279:JPC524279 JYX524279:JYY524279 KIT524279:KIU524279 KSP524279:KSQ524279 LCL524279:LCM524279 LMH524279:LMI524279 LWD524279:LWE524279 MFZ524279:MGA524279 MPV524279:MPW524279 MZR524279:MZS524279 NJN524279:NJO524279 NTJ524279:NTK524279 ODF524279:ODG524279 ONB524279:ONC524279 OWX524279:OWY524279 PGT524279:PGU524279 PQP524279:PQQ524279 QAL524279:QAM524279 QKH524279:QKI524279 QUD524279:QUE524279 RDZ524279:REA524279 RNV524279:RNW524279 RXR524279:RXS524279 SHN524279:SHO524279 SRJ524279:SRK524279 TBF524279:TBG524279 TLB524279:TLC524279 TUX524279:TUY524279 UET524279:UEU524279 UOP524279:UOQ524279 UYL524279:UYM524279 VIH524279:VII524279 VSD524279:VSE524279 WBZ524279:WCA524279 WLV524279:WLW524279 WVR524279:WVS524279 I589815:J589815 JF589815:JG589815 TB589815:TC589815 ACX589815:ACY589815 AMT589815:AMU589815 AWP589815:AWQ589815 BGL589815:BGM589815 BQH589815:BQI589815 CAD589815:CAE589815 CJZ589815:CKA589815 CTV589815:CTW589815 DDR589815:DDS589815 DNN589815:DNO589815 DXJ589815:DXK589815 EHF589815:EHG589815 ERB589815:ERC589815 FAX589815:FAY589815 FKT589815:FKU589815 FUP589815:FUQ589815 GEL589815:GEM589815 GOH589815:GOI589815 GYD589815:GYE589815 HHZ589815:HIA589815 HRV589815:HRW589815 IBR589815:IBS589815 ILN589815:ILO589815 IVJ589815:IVK589815 JFF589815:JFG589815 JPB589815:JPC589815 JYX589815:JYY589815 KIT589815:KIU589815 KSP589815:KSQ589815 LCL589815:LCM589815 LMH589815:LMI589815 LWD589815:LWE589815 MFZ589815:MGA589815 MPV589815:MPW589815 MZR589815:MZS589815 NJN589815:NJO589815 NTJ589815:NTK589815 ODF589815:ODG589815 ONB589815:ONC589815 OWX589815:OWY589815 PGT589815:PGU589815 PQP589815:PQQ589815 QAL589815:QAM589815 QKH589815:QKI589815 QUD589815:QUE589815 RDZ589815:REA589815 RNV589815:RNW589815 RXR589815:RXS589815 SHN589815:SHO589815 SRJ589815:SRK589815 TBF589815:TBG589815 TLB589815:TLC589815 TUX589815:TUY589815 UET589815:UEU589815 UOP589815:UOQ589815 UYL589815:UYM589815 VIH589815:VII589815 VSD589815:VSE589815 WBZ589815:WCA589815 WLV589815:WLW589815 WVR589815:WVS589815 I655351:J655351 JF655351:JG655351 TB655351:TC655351 ACX655351:ACY655351 AMT655351:AMU655351 AWP655351:AWQ655351 BGL655351:BGM655351 BQH655351:BQI655351 CAD655351:CAE655351 CJZ655351:CKA655351 CTV655351:CTW655351 DDR655351:DDS655351 DNN655351:DNO655351 DXJ655351:DXK655351 EHF655351:EHG655351 ERB655351:ERC655351 FAX655351:FAY655351 FKT655351:FKU655351 FUP655351:FUQ655351 GEL655351:GEM655351 GOH655351:GOI655351 GYD655351:GYE655351 HHZ655351:HIA655351 HRV655351:HRW655351 IBR655351:IBS655351 ILN655351:ILO655351 IVJ655351:IVK655351 JFF655351:JFG655351 JPB655351:JPC655351 JYX655351:JYY655351 KIT655351:KIU655351 KSP655351:KSQ655351 LCL655351:LCM655351 LMH655351:LMI655351 LWD655351:LWE655351 MFZ655351:MGA655351 MPV655351:MPW655351 MZR655351:MZS655351 NJN655351:NJO655351 NTJ655351:NTK655351 ODF655351:ODG655351 ONB655351:ONC655351 OWX655351:OWY655351 PGT655351:PGU655351 PQP655351:PQQ655351 QAL655351:QAM655351 QKH655351:QKI655351 QUD655351:QUE655351 RDZ655351:REA655351 RNV655351:RNW655351 RXR655351:RXS655351 SHN655351:SHO655351 SRJ655351:SRK655351 TBF655351:TBG655351 TLB655351:TLC655351 TUX655351:TUY655351 UET655351:UEU655351 UOP655351:UOQ655351 UYL655351:UYM655351 VIH655351:VII655351 VSD655351:VSE655351 WBZ655351:WCA655351 WLV655351:WLW655351 WVR655351:WVS655351 I720887:J720887 JF720887:JG720887 TB720887:TC720887 ACX720887:ACY720887 AMT720887:AMU720887 AWP720887:AWQ720887 BGL720887:BGM720887 BQH720887:BQI720887 CAD720887:CAE720887 CJZ720887:CKA720887 CTV720887:CTW720887 DDR720887:DDS720887 DNN720887:DNO720887 DXJ720887:DXK720887 EHF720887:EHG720887 ERB720887:ERC720887 FAX720887:FAY720887 FKT720887:FKU720887 FUP720887:FUQ720887 GEL720887:GEM720887 GOH720887:GOI720887 GYD720887:GYE720887 HHZ720887:HIA720887 HRV720887:HRW720887 IBR720887:IBS720887 ILN720887:ILO720887 IVJ720887:IVK720887 JFF720887:JFG720887 JPB720887:JPC720887 JYX720887:JYY720887 KIT720887:KIU720887 KSP720887:KSQ720887 LCL720887:LCM720887 LMH720887:LMI720887 LWD720887:LWE720887 MFZ720887:MGA720887 MPV720887:MPW720887 MZR720887:MZS720887 NJN720887:NJO720887 NTJ720887:NTK720887 ODF720887:ODG720887 ONB720887:ONC720887 OWX720887:OWY720887 PGT720887:PGU720887 PQP720887:PQQ720887 QAL720887:QAM720887 QKH720887:QKI720887 QUD720887:QUE720887 RDZ720887:REA720887 RNV720887:RNW720887 RXR720887:RXS720887 SHN720887:SHO720887 SRJ720887:SRK720887 TBF720887:TBG720887 TLB720887:TLC720887 TUX720887:TUY720887 UET720887:UEU720887 UOP720887:UOQ720887 UYL720887:UYM720887 VIH720887:VII720887 VSD720887:VSE720887 WBZ720887:WCA720887 WLV720887:WLW720887 WVR720887:WVS720887 I786423:J786423 JF786423:JG786423 TB786423:TC786423 ACX786423:ACY786423 AMT786423:AMU786423 AWP786423:AWQ786423 BGL786423:BGM786423 BQH786423:BQI786423 CAD786423:CAE786423 CJZ786423:CKA786423 CTV786423:CTW786423 DDR786423:DDS786423 DNN786423:DNO786423 DXJ786423:DXK786423 EHF786423:EHG786423 ERB786423:ERC786423 FAX786423:FAY786423 FKT786423:FKU786423 FUP786423:FUQ786423 GEL786423:GEM786423 GOH786423:GOI786423 GYD786423:GYE786423 HHZ786423:HIA786423 HRV786423:HRW786423 IBR786423:IBS786423 ILN786423:ILO786423 IVJ786423:IVK786423 JFF786423:JFG786423 JPB786423:JPC786423 JYX786423:JYY786423 KIT786423:KIU786423 KSP786423:KSQ786423 LCL786423:LCM786423 LMH786423:LMI786423 LWD786423:LWE786423 MFZ786423:MGA786423 MPV786423:MPW786423 MZR786423:MZS786423 NJN786423:NJO786423 NTJ786423:NTK786423 ODF786423:ODG786423 ONB786423:ONC786423 OWX786423:OWY786423 PGT786423:PGU786423 PQP786423:PQQ786423 QAL786423:QAM786423 QKH786423:QKI786423 QUD786423:QUE786423 RDZ786423:REA786423 RNV786423:RNW786423 RXR786423:RXS786423 SHN786423:SHO786423 SRJ786423:SRK786423 TBF786423:TBG786423 TLB786423:TLC786423 TUX786423:TUY786423 UET786423:UEU786423 UOP786423:UOQ786423 UYL786423:UYM786423 VIH786423:VII786423 VSD786423:VSE786423 WBZ786423:WCA786423 WLV786423:WLW786423 WVR786423:WVS786423 I851959:J851959 JF851959:JG851959 TB851959:TC851959 ACX851959:ACY851959 AMT851959:AMU851959 AWP851959:AWQ851959 BGL851959:BGM851959 BQH851959:BQI851959 CAD851959:CAE851959 CJZ851959:CKA851959 CTV851959:CTW851959 DDR851959:DDS851959 DNN851959:DNO851959 DXJ851959:DXK851959 EHF851959:EHG851959 ERB851959:ERC851959 FAX851959:FAY851959 FKT851959:FKU851959 FUP851959:FUQ851959 GEL851959:GEM851959 GOH851959:GOI851959 GYD851959:GYE851959 HHZ851959:HIA851959 HRV851959:HRW851959 IBR851959:IBS851959 ILN851959:ILO851959 IVJ851959:IVK851959 JFF851959:JFG851959 JPB851959:JPC851959 JYX851959:JYY851959 KIT851959:KIU851959 KSP851959:KSQ851959 LCL851959:LCM851959 LMH851959:LMI851959 LWD851959:LWE851959 MFZ851959:MGA851959 MPV851959:MPW851959 MZR851959:MZS851959 NJN851959:NJO851959 NTJ851959:NTK851959 ODF851959:ODG851959 ONB851959:ONC851959 OWX851959:OWY851959 PGT851959:PGU851959 PQP851959:PQQ851959 QAL851959:QAM851959 QKH851959:QKI851959 QUD851959:QUE851959 RDZ851959:REA851959 RNV851959:RNW851959 RXR851959:RXS851959 SHN851959:SHO851959 SRJ851959:SRK851959 TBF851959:TBG851959 TLB851959:TLC851959 TUX851959:TUY851959 UET851959:UEU851959 UOP851959:UOQ851959 UYL851959:UYM851959 VIH851959:VII851959 VSD851959:VSE851959 WBZ851959:WCA851959 WLV851959:WLW851959 WVR851959:WVS851959 I917495:J917495 JF917495:JG917495 TB917495:TC917495 ACX917495:ACY917495 AMT917495:AMU917495 AWP917495:AWQ917495 BGL917495:BGM917495 BQH917495:BQI917495 CAD917495:CAE917495 CJZ917495:CKA917495 CTV917495:CTW917495 DDR917495:DDS917495 DNN917495:DNO917495 DXJ917495:DXK917495 EHF917495:EHG917495 ERB917495:ERC917495 FAX917495:FAY917495 FKT917495:FKU917495 FUP917495:FUQ917495 GEL917495:GEM917495 GOH917495:GOI917495 GYD917495:GYE917495 HHZ917495:HIA917495 HRV917495:HRW917495 IBR917495:IBS917495 ILN917495:ILO917495 IVJ917495:IVK917495 JFF917495:JFG917495 JPB917495:JPC917495 JYX917495:JYY917495 KIT917495:KIU917495 KSP917495:KSQ917495 LCL917495:LCM917495 LMH917495:LMI917495 LWD917495:LWE917495 MFZ917495:MGA917495 MPV917495:MPW917495 MZR917495:MZS917495 NJN917495:NJO917495 NTJ917495:NTK917495 ODF917495:ODG917495 ONB917495:ONC917495 OWX917495:OWY917495 PGT917495:PGU917495 PQP917495:PQQ917495 QAL917495:QAM917495 QKH917495:QKI917495 QUD917495:QUE917495 RDZ917495:REA917495 RNV917495:RNW917495 RXR917495:RXS917495 SHN917495:SHO917495 SRJ917495:SRK917495 TBF917495:TBG917495 TLB917495:TLC917495 TUX917495:TUY917495 UET917495:UEU917495 UOP917495:UOQ917495 UYL917495:UYM917495 VIH917495:VII917495 VSD917495:VSE917495 WBZ917495:WCA917495 WLV917495:WLW917495 WVR917495:WVS917495 I983031:J983031 JF983031:JG983031 TB983031:TC983031 ACX983031:ACY983031 AMT983031:AMU983031 AWP983031:AWQ983031 BGL983031:BGM983031 BQH983031:BQI983031 CAD983031:CAE983031 CJZ983031:CKA983031 CTV983031:CTW983031 DDR983031:DDS983031 DNN983031:DNO983031 DXJ983031:DXK983031 EHF983031:EHG983031 ERB983031:ERC983031 FAX983031:FAY983031 FKT983031:FKU983031 FUP983031:FUQ983031 GEL983031:GEM983031 GOH983031:GOI983031 GYD983031:GYE983031 HHZ983031:HIA983031 HRV983031:HRW983031 IBR983031:IBS983031 ILN983031:ILO983031 IVJ983031:IVK983031 JFF983031:JFG983031 JPB983031:JPC983031 JYX983031:JYY983031 KIT983031:KIU983031 KSP983031:KSQ983031 LCL983031:LCM983031 LMH983031:LMI983031 LWD983031:LWE983031 MFZ983031:MGA983031 MPV983031:MPW983031 MZR983031:MZS983031 NJN983031:NJO983031 NTJ983031:NTK983031 ODF983031:ODG983031 ONB983031:ONC983031 OWX983031:OWY983031 PGT983031:PGU983031 PQP983031:PQQ983031 QAL983031:QAM983031 QKH983031:QKI983031 QUD983031:QUE983031 RDZ983031:REA983031 RNV983031:RNW983031 RXR983031:RXS983031 SHN983031:SHO983031 SRJ983031:SRK983031 TBF983031:TBG983031 TLB983031:TLC983031 TUX983031:TUY983031 UET983031:UEU983031 UOP983031:UOQ983031 UYL983031:UYM983031 VIH983031:VII983031 VSD983031:VSE983031 WBZ983031:WCA983031 WLV983031:WLW983031 WVR983031:WVS983031 I65534:J65535 JF65534:JG65535 TB65534:TC65535 ACX65534:ACY65535 AMT65534:AMU65535 AWP65534:AWQ65535 BGL65534:BGM65535 BQH65534:BQI65535 CAD65534:CAE65535 CJZ65534:CKA65535 CTV65534:CTW65535 DDR65534:DDS65535 DNN65534:DNO65535 DXJ65534:DXK65535 EHF65534:EHG65535 ERB65534:ERC65535 FAX65534:FAY65535 FKT65534:FKU65535 FUP65534:FUQ65535 GEL65534:GEM65535 GOH65534:GOI65535 GYD65534:GYE65535 HHZ65534:HIA65535 HRV65534:HRW65535 IBR65534:IBS65535 ILN65534:ILO65535 IVJ65534:IVK65535 JFF65534:JFG65535 JPB65534:JPC65535 JYX65534:JYY65535 KIT65534:KIU65535 KSP65534:KSQ65535 LCL65534:LCM65535 LMH65534:LMI65535 LWD65534:LWE65535 MFZ65534:MGA65535 MPV65534:MPW65535 MZR65534:MZS65535 NJN65534:NJO65535 NTJ65534:NTK65535 ODF65534:ODG65535 ONB65534:ONC65535 OWX65534:OWY65535 PGT65534:PGU65535 PQP65534:PQQ65535 QAL65534:QAM65535 QKH65534:QKI65535 QUD65534:QUE65535 RDZ65534:REA65535 RNV65534:RNW65535 RXR65534:RXS65535 SHN65534:SHO65535 SRJ65534:SRK65535 TBF65534:TBG65535 TLB65534:TLC65535 TUX65534:TUY65535 UET65534:UEU65535 UOP65534:UOQ65535 UYL65534:UYM65535 VIH65534:VII65535 VSD65534:VSE65535 WBZ65534:WCA65535 WLV65534:WLW65535 WVR65534:WVS65535 I131070:J131071 JF131070:JG131071 TB131070:TC131071 ACX131070:ACY131071 AMT131070:AMU131071 AWP131070:AWQ131071 BGL131070:BGM131071 BQH131070:BQI131071 CAD131070:CAE131071 CJZ131070:CKA131071 CTV131070:CTW131071 DDR131070:DDS131071 DNN131070:DNO131071 DXJ131070:DXK131071 EHF131070:EHG131071 ERB131070:ERC131071 FAX131070:FAY131071 FKT131070:FKU131071 FUP131070:FUQ131071 GEL131070:GEM131071 GOH131070:GOI131071 GYD131070:GYE131071 HHZ131070:HIA131071 HRV131070:HRW131071 IBR131070:IBS131071 ILN131070:ILO131071 IVJ131070:IVK131071 JFF131070:JFG131071 JPB131070:JPC131071 JYX131070:JYY131071 KIT131070:KIU131071 KSP131070:KSQ131071 LCL131070:LCM131071 LMH131070:LMI131071 LWD131070:LWE131071 MFZ131070:MGA131071 MPV131070:MPW131071 MZR131070:MZS131071 NJN131070:NJO131071 NTJ131070:NTK131071 ODF131070:ODG131071 ONB131070:ONC131071 OWX131070:OWY131071 PGT131070:PGU131071 PQP131070:PQQ131071 QAL131070:QAM131071 QKH131070:QKI131071 QUD131070:QUE131071 RDZ131070:REA131071 RNV131070:RNW131071 RXR131070:RXS131071 SHN131070:SHO131071 SRJ131070:SRK131071 TBF131070:TBG131071 TLB131070:TLC131071 TUX131070:TUY131071 UET131070:UEU131071 UOP131070:UOQ131071 UYL131070:UYM131071 VIH131070:VII131071 VSD131070:VSE131071 WBZ131070:WCA131071 WLV131070:WLW131071 WVR131070:WVS131071 I196606:J196607 JF196606:JG196607 TB196606:TC196607 ACX196606:ACY196607 AMT196606:AMU196607 AWP196606:AWQ196607 BGL196606:BGM196607 BQH196606:BQI196607 CAD196606:CAE196607 CJZ196606:CKA196607 CTV196606:CTW196607 DDR196606:DDS196607 DNN196606:DNO196607 DXJ196606:DXK196607 EHF196606:EHG196607 ERB196606:ERC196607 FAX196606:FAY196607 FKT196606:FKU196607 FUP196606:FUQ196607 GEL196606:GEM196607 GOH196606:GOI196607 GYD196606:GYE196607 HHZ196606:HIA196607 HRV196606:HRW196607 IBR196606:IBS196607 ILN196606:ILO196607 IVJ196606:IVK196607 JFF196606:JFG196607 JPB196606:JPC196607 JYX196606:JYY196607 KIT196606:KIU196607 KSP196606:KSQ196607 LCL196606:LCM196607 LMH196606:LMI196607 LWD196606:LWE196607 MFZ196606:MGA196607 MPV196606:MPW196607 MZR196606:MZS196607 NJN196606:NJO196607 NTJ196606:NTK196607 ODF196606:ODG196607 ONB196606:ONC196607 OWX196606:OWY196607 PGT196606:PGU196607 PQP196606:PQQ196607 QAL196606:QAM196607 QKH196606:QKI196607 QUD196606:QUE196607 RDZ196606:REA196607 RNV196606:RNW196607 RXR196606:RXS196607 SHN196606:SHO196607 SRJ196606:SRK196607 TBF196606:TBG196607 TLB196606:TLC196607 TUX196606:TUY196607 UET196606:UEU196607 UOP196606:UOQ196607 UYL196606:UYM196607 VIH196606:VII196607 VSD196606:VSE196607 WBZ196606:WCA196607 WLV196606:WLW196607 WVR196606:WVS196607 I262142:J262143 JF262142:JG262143 TB262142:TC262143 ACX262142:ACY262143 AMT262142:AMU262143 AWP262142:AWQ262143 BGL262142:BGM262143 BQH262142:BQI262143 CAD262142:CAE262143 CJZ262142:CKA262143 CTV262142:CTW262143 DDR262142:DDS262143 DNN262142:DNO262143 DXJ262142:DXK262143 EHF262142:EHG262143 ERB262142:ERC262143 FAX262142:FAY262143 FKT262142:FKU262143 FUP262142:FUQ262143 GEL262142:GEM262143 GOH262142:GOI262143 GYD262142:GYE262143 HHZ262142:HIA262143 HRV262142:HRW262143 IBR262142:IBS262143 ILN262142:ILO262143 IVJ262142:IVK262143 JFF262142:JFG262143 JPB262142:JPC262143 JYX262142:JYY262143 KIT262142:KIU262143 KSP262142:KSQ262143 LCL262142:LCM262143 LMH262142:LMI262143 LWD262142:LWE262143 MFZ262142:MGA262143 MPV262142:MPW262143 MZR262142:MZS262143 NJN262142:NJO262143 NTJ262142:NTK262143 ODF262142:ODG262143 ONB262142:ONC262143 OWX262142:OWY262143 PGT262142:PGU262143 PQP262142:PQQ262143 QAL262142:QAM262143 QKH262142:QKI262143 QUD262142:QUE262143 RDZ262142:REA262143 RNV262142:RNW262143 RXR262142:RXS262143 SHN262142:SHO262143 SRJ262142:SRK262143 TBF262142:TBG262143 TLB262142:TLC262143 TUX262142:TUY262143 UET262142:UEU262143 UOP262142:UOQ262143 UYL262142:UYM262143 VIH262142:VII262143 VSD262142:VSE262143 WBZ262142:WCA262143 WLV262142:WLW262143 WVR262142:WVS262143 I327678:J327679 JF327678:JG327679 TB327678:TC327679 ACX327678:ACY327679 AMT327678:AMU327679 AWP327678:AWQ327679 BGL327678:BGM327679 BQH327678:BQI327679 CAD327678:CAE327679 CJZ327678:CKA327679 CTV327678:CTW327679 DDR327678:DDS327679 DNN327678:DNO327679 DXJ327678:DXK327679 EHF327678:EHG327679 ERB327678:ERC327679 FAX327678:FAY327679 FKT327678:FKU327679 FUP327678:FUQ327679 GEL327678:GEM327679 GOH327678:GOI327679 GYD327678:GYE327679 HHZ327678:HIA327679 HRV327678:HRW327679 IBR327678:IBS327679 ILN327678:ILO327679 IVJ327678:IVK327679 JFF327678:JFG327679 JPB327678:JPC327679 JYX327678:JYY327679 KIT327678:KIU327679 KSP327678:KSQ327679 LCL327678:LCM327679 LMH327678:LMI327679 LWD327678:LWE327679 MFZ327678:MGA327679 MPV327678:MPW327679 MZR327678:MZS327679 NJN327678:NJO327679 NTJ327678:NTK327679 ODF327678:ODG327679 ONB327678:ONC327679 OWX327678:OWY327679 PGT327678:PGU327679 PQP327678:PQQ327679 QAL327678:QAM327679 QKH327678:QKI327679 QUD327678:QUE327679 RDZ327678:REA327679 RNV327678:RNW327679 RXR327678:RXS327679 SHN327678:SHO327679 SRJ327678:SRK327679 TBF327678:TBG327679 TLB327678:TLC327679 TUX327678:TUY327679 UET327678:UEU327679 UOP327678:UOQ327679 UYL327678:UYM327679 VIH327678:VII327679 VSD327678:VSE327679 WBZ327678:WCA327679 WLV327678:WLW327679 WVR327678:WVS327679 I393214:J393215 JF393214:JG393215 TB393214:TC393215 ACX393214:ACY393215 AMT393214:AMU393215 AWP393214:AWQ393215 BGL393214:BGM393215 BQH393214:BQI393215 CAD393214:CAE393215 CJZ393214:CKA393215 CTV393214:CTW393215 DDR393214:DDS393215 DNN393214:DNO393215 DXJ393214:DXK393215 EHF393214:EHG393215 ERB393214:ERC393215 FAX393214:FAY393215 FKT393214:FKU393215 FUP393214:FUQ393215 GEL393214:GEM393215 GOH393214:GOI393215 GYD393214:GYE393215 HHZ393214:HIA393215 HRV393214:HRW393215 IBR393214:IBS393215 ILN393214:ILO393215 IVJ393214:IVK393215 JFF393214:JFG393215 JPB393214:JPC393215 JYX393214:JYY393215 KIT393214:KIU393215 KSP393214:KSQ393215 LCL393214:LCM393215 LMH393214:LMI393215 LWD393214:LWE393215 MFZ393214:MGA393215 MPV393214:MPW393215 MZR393214:MZS393215 NJN393214:NJO393215 NTJ393214:NTK393215 ODF393214:ODG393215 ONB393214:ONC393215 OWX393214:OWY393215 PGT393214:PGU393215 PQP393214:PQQ393215 QAL393214:QAM393215 QKH393214:QKI393215 QUD393214:QUE393215 RDZ393214:REA393215 RNV393214:RNW393215 RXR393214:RXS393215 SHN393214:SHO393215 SRJ393214:SRK393215 TBF393214:TBG393215 TLB393214:TLC393215 TUX393214:TUY393215 UET393214:UEU393215 UOP393214:UOQ393215 UYL393214:UYM393215 VIH393214:VII393215 VSD393214:VSE393215 WBZ393214:WCA393215 WLV393214:WLW393215 WVR393214:WVS393215 I458750:J458751 JF458750:JG458751 TB458750:TC458751 ACX458750:ACY458751 AMT458750:AMU458751 AWP458750:AWQ458751 BGL458750:BGM458751 BQH458750:BQI458751 CAD458750:CAE458751 CJZ458750:CKA458751 CTV458750:CTW458751 DDR458750:DDS458751 DNN458750:DNO458751 DXJ458750:DXK458751 EHF458750:EHG458751 ERB458750:ERC458751 FAX458750:FAY458751 FKT458750:FKU458751 FUP458750:FUQ458751 GEL458750:GEM458751 GOH458750:GOI458751 GYD458750:GYE458751 HHZ458750:HIA458751 HRV458750:HRW458751 IBR458750:IBS458751 ILN458750:ILO458751 IVJ458750:IVK458751 JFF458750:JFG458751 JPB458750:JPC458751 JYX458750:JYY458751 KIT458750:KIU458751 KSP458750:KSQ458751 LCL458750:LCM458751 LMH458750:LMI458751 LWD458750:LWE458751 MFZ458750:MGA458751 MPV458750:MPW458751 MZR458750:MZS458751 NJN458750:NJO458751 NTJ458750:NTK458751 ODF458750:ODG458751 ONB458750:ONC458751 OWX458750:OWY458751 PGT458750:PGU458751 PQP458750:PQQ458751 QAL458750:QAM458751 QKH458750:QKI458751 QUD458750:QUE458751 RDZ458750:REA458751 RNV458750:RNW458751 RXR458750:RXS458751 SHN458750:SHO458751 SRJ458750:SRK458751 TBF458750:TBG458751 TLB458750:TLC458751 TUX458750:TUY458751 UET458750:UEU458751 UOP458750:UOQ458751 UYL458750:UYM458751 VIH458750:VII458751 VSD458750:VSE458751 WBZ458750:WCA458751 WLV458750:WLW458751 WVR458750:WVS458751 I524286:J524287 JF524286:JG524287 TB524286:TC524287 ACX524286:ACY524287 AMT524286:AMU524287 AWP524286:AWQ524287 BGL524286:BGM524287 BQH524286:BQI524287 CAD524286:CAE524287 CJZ524286:CKA524287 CTV524286:CTW524287 DDR524286:DDS524287 DNN524286:DNO524287 DXJ524286:DXK524287 EHF524286:EHG524287 ERB524286:ERC524287 FAX524286:FAY524287 FKT524286:FKU524287 FUP524286:FUQ524287 GEL524286:GEM524287 GOH524286:GOI524287 GYD524286:GYE524287 HHZ524286:HIA524287 HRV524286:HRW524287 IBR524286:IBS524287 ILN524286:ILO524287 IVJ524286:IVK524287 JFF524286:JFG524287 JPB524286:JPC524287 JYX524286:JYY524287 KIT524286:KIU524287 KSP524286:KSQ524287 LCL524286:LCM524287 LMH524286:LMI524287 LWD524286:LWE524287 MFZ524286:MGA524287 MPV524286:MPW524287 MZR524286:MZS524287 NJN524286:NJO524287 NTJ524286:NTK524287 ODF524286:ODG524287 ONB524286:ONC524287 OWX524286:OWY524287 PGT524286:PGU524287 PQP524286:PQQ524287 QAL524286:QAM524287 QKH524286:QKI524287 QUD524286:QUE524287 RDZ524286:REA524287 RNV524286:RNW524287 RXR524286:RXS524287 SHN524286:SHO524287 SRJ524286:SRK524287 TBF524286:TBG524287 TLB524286:TLC524287 TUX524286:TUY524287 UET524286:UEU524287 UOP524286:UOQ524287 UYL524286:UYM524287 VIH524286:VII524287 VSD524286:VSE524287 WBZ524286:WCA524287 WLV524286:WLW524287 WVR524286:WVS524287 I589822:J589823 JF589822:JG589823 TB589822:TC589823 ACX589822:ACY589823 AMT589822:AMU589823 AWP589822:AWQ589823 BGL589822:BGM589823 BQH589822:BQI589823 CAD589822:CAE589823 CJZ589822:CKA589823 CTV589822:CTW589823 DDR589822:DDS589823 DNN589822:DNO589823 DXJ589822:DXK589823 EHF589822:EHG589823 ERB589822:ERC589823 FAX589822:FAY589823 FKT589822:FKU589823 FUP589822:FUQ589823 GEL589822:GEM589823 GOH589822:GOI589823 GYD589822:GYE589823 HHZ589822:HIA589823 HRV589822:HRW589823 IBR589822:IBS589823 ILN589822:ILO589823 IVJ589822:IVK589823 JFF589822:JFG589823 JPB589822:JPC589823 JYX589822:JYY589823 KIT589822:KIU589823 KSP589822:KSQ589823 LCL589822:LCM589823 LMH589822:LMI589823 LWD589822:LWE589823 MFZ589822:MGA589823 MPV589822:MPW589823 MZR589822:MZS589823 NJN589822:NJO589823 NTJ589822:NTK589823 ODF589822:ODG589823 ONB589822:ONC589823 OWX589822:OWY589823 PGT589822:PGU589823 PQP589822:PQQ589823 QAL589822:QAM589823 QKH589822:QKI589823 QUD589822:QUE589823 RDZ589822:REA589823 RNV589822:RNW589823 RXR589822:RXS589823 SHN589822:SHO589823 SRJ589822:SRK589823 TBF589822:TBG589823 TLB589822:TLC589823 TUX589822:TUY589823 UET589822:UEU589823 UOP589822:UOQ589823 UYL589822:UYM589823 VIH589822:VII589823 VSD589822:VSE589823 WBZ589822:WCA589823 WLV589822:WLW589823 WVR589822:WVS589823 I655358:J655359 JF655358:JG655359 TB655358:TC655359 ACX655358:ACY655359 AMT655358:AMU655359 AWP655358:AWQ655359 BGL655358:BGM655359 BQH655358:BQI655359 CAD655358:CAE655359 CJZ655358:CKA655359 CTV655358:CTW655359 DDR655358:DDS655359 DNN655358:DNO655359 DXJ655358:DXK655359 EHF655358:EHG655359 ERB655358:ERC655359 FAX655358:FAY655359 FKT655358:FKU655359 FUP655358:FUQ655359 GEL655358:GEM655359 GOH655358:GOI655359 GYD655358:GYE655359 HHZ655358:HIA655359 HRV655358:HRW655359 IBR655358:IBS655359 ILN655358:ILO655359 IVJ655358:IVK655359 JFF655358:JFG655359 JPB655358:JPC655359 JYX655358:JYY655359 KIT655358:KIU655359 KSP655358:KSQ655359 LCL655358:LCM655359 LMH655358:LMI655359 LWD655358:LWE655359 MFZ655358:MGA655359 MPV655358:MPW655359 MZR655358:MZS655359 NJN655358:NJO655359 NTJ655358:NTK655359 ODF655358:ODG655359 ONB655358:ONC655359 OWX655358:OWY655359 PGT655358:PGU655359 PQP655358:PQQ655359 QAL655358:QAM655359 QKH655358:QKI655359 QUD655358:QUE655359 RDZ655358:REA655359 RNV655358:RNW655359 RXR655358:RXS655359 SHN655358:SHO655359 SRJ655358:SRK655359 TBF655358:TBG655359 TLB655358:TLC655359 TUX655358:TUY655359 UET655358:UEU655359 UOP655358:UOQ655359 UYL655358:UYM655359 VIH655358:VII655359 VSD655358:VSE655359 WBZ655358:WCA655359 WLV655358:WLW655359 WVR655358:WVS655359 I720894:J720895 JF720894:JG720895 TB720894:TC720895 ACX720894:ACY720895 AMT720894:AMU720895 AWP720894:AWQ720895 BGL720894:BGM720895 BQH720894:BQI720895 CAD720894:CAE720895 CJZ720894:CKA720895 CTV720894:CTW720895 DDR720894:DDS720895 DNN720894:DNO720895 DXJ720894:DXK720895 EHF720894:EHG720895 ERB720894:ERC720895 FAX720894:FAY720895 FKT720894:FKU720895 FUP720894:FUQ720895 GEL720894:GEM720895 GOH720894:GOI720895 GYD720894:GYE720895 HHZ720894:HIA720895 HRV720894:HRW720895 IBR720894:IBS720895 ILN720894:ILO720895 IVJ720894:IVK720895 JFF720894:JFG720895 JPB720894:JPC720895 JYX720894:JYY720895 KIT720894:KIU720895 KSP720894:KSQ720895 LCL720894:LCM720895 LMH720894:LMI720895 LWD720894:LWE720895 MFZ720894:MGA720895 MPV720894:MPW720895 MZR720894:MZS720895 NJN720894:NJO720895 NTJ720894:NTK720895 ODF720894:ODG720895 ONB720894:ONC720895 OWX720894:OWY720895 PGT720894:PGU720895 PQP720894:PQQ720895 QAL720894:QAM720895 QKH720894:QKI720895 QUD720894:QUE720895 RDZ720894:REA720895 RNV720894:RNW720895 RXR720894:RXS720895 SHN720894:SHO720895 SRJ720894:SRK720895 TBF720894:TBG720895 TLB720894:TLC720895 TUX720894:TUY720895 UET720894:UEU720895 UOP720894:UOQ720895 UYL720894:UYM720895 VIH720894:VII720895 VSD720894:VSE720895 WBZ720894:WCA720895 WLV720894:WLW720895 WVR720894:WVS720895 I786430:J786431 JF786430:JG786431 TB786430:TC786431 ACX786430:ACY786431 AMT786430:AMU786431 AWP786430:AWQ786431 BGL786430:BGM786431 BQH786430:BQI786431 CAD786430:CAE786431 CJZ786430:CKA786431 CTV786430:CTW786431 DDR786430:DDS786431 DNN786430:DNO786431 DXJ786430:DXK786431 EHF786430:EHG786431 ERB786430:ERC786431 FAX786430:FAY786431 FKT786430:FKU786431 FUP786430:FUQ786431 GEL786430:GEM786431 GOH786430:GOI786431 GYD786430:GYE786431 HHZ786430:HIA786431 HRV786430:HRW786431 IBR786430:IBS786431 ILN786430:ILO786431 IVJ786430:IVK786431 JFF786430:JFG786431 JPB786430:JPC786431 JYX786430:JYY786431 KIT786430:KIU786431 KSP786430:KSQ786431 LCL786430:LCM786431 LMH786430:LMI786431 LWD786430:LWE786431 MFZ786430:MGA786431 MPV786430:MPW786431 MZR786430:MZS786431 NJN786430:NJO786431 NTJ786430:NTK786431 ODF786430:ODG786431 ONB786430:ONC786431 OWX786430:OWY786431 PGT786430:PGU786431 PQP786430:PQQ786431 QAL786430:QAM786431 QKH786430:QKI786431 QUD786430:QUE786431 RDZ786430:REA786431 RNV786430:RNW786431 RXR786430:RXS786431 SHN786430:SHO786431 SRJ786430:SRK786431 TBF786430:TBG786431 TLB786430:TLC786431 TUX786430:TUY786431 UET786430:UEU786431 UOP786430:UOQ786431 UYL786430:UYM786431 VIH786430:VII786431 VSD786430:VSE786431 WBZ786430:WCA786431 WLV786430:WLW786431 WVR786430:WVS786431 I851966:J851967 JF851966:JG851967 TB851966:TC851967 ACX851966:ACY851967 AMT851966:AMU851967 AWP851966:AWQ851967 BGL851966:BGM851967 BQH851966:BQI851967 CAD851966:CAE851967 CJZ851966:CKA851967 CTV851966:CTW851967 DDR851966:DDS851967 DNN851966:DNO851967 DXJ851966:DXK851967 EHF851966:EHG851967 ERB851966:ERC851967 FAX851966:FAY851967 FKT851966:FKU851967 FUP851966:FUQ851967 GEL851966:GEM851967 GOH851966:GOI851967 GYD851966:GYE851967 HHZ851966:HIA851967 HRV851966:HRW851967 IBR851966:IBS851967 ILN851966:ILO851967 IVJ851966:IVK851967 JFF851966:JFG851967 JPB851966:JPC851967 JYX851966:JYY851967 KIT851966:KIU851967 KSP851966:KSQ851967 LCL851966:LCM851967 LMH851966:LMI851967 LWD851966:LWE851967 MFZ851966:MGA851967 MPV851966:MPW851967 MZR851966:MZS851967 NJN851966:NJO851967 NTJ851966:NTK851967 ODF851966:ODG851967 ONB851966:ONC851967 OWX851966:OWY851967 PGT851966:PGU851967 PQP851966:PQQ851967 QAL851966:QAM851967 QKH851966:QKI851967 QUD851966:QUE851967 RDZ851966:REA851967 RNV851966:RNW851967 RXR851966:RXS851967 SHN851966:SHO851967 SRJ851966:SRK851967 TBF851966:TBG851967 TLB851966:TLC851967 TUX851966:TUY851967 UET851966:UEU851967 UOP851966:UOQ851967 UYL851966:UYM851967 VIH851966:VII851967 VSD851966:VSE851967 WBZ851966:WCA851967 WLV851966:WLW851967 WVR851966:WVS851967 I917502:J917503 JF917502:JG917503 TB917502:TC917503 ACX917502:ACY917503 AMT917502:AMU917503 AWP917502:AWQ917503 BGL917502:BGM917503 BQH917502:BQI917503 CAD917502:CAE917503 CJZ917502:CKA917503 CTV917502:CTW917503 DDR917502:DDS917503 DNN917502:DNO917503 DXJ917502:DXK917503 EHF917502:EHG917503 ERB917502:ERC917503 FAX917502:FAY917503 FKT917502:FKU917503 FUP917502:FUQ917503 GEL917502:GEM917503 GOH917502:GOI917503 GYD917502:GYE917503 HHZ917502:HIA917503 HRV917502:HRW917503 IBR917502:IBS917503 ILN917502:ILO917503 IVJ917502:IVK917503 JFF917502:JFG917503 JPB917502:JPC917503 JYX917502:JYY917503 KIT917502:KIU917503 KSP917502:KSQ917503 LCL917502:LCM917503 LMH917502:LMI917503 LWD917502:LWE917503 MFZ917502:MGA917503 MPV917502:MPW917503 MZR917502:MZS917503 NJN917502:NJO917503 NTJ917502:NTK917503 ODF917502:ODG917503 ONB917502:ONC917503 OWX917502:OWY917503 PGT917502:PGU917503 PQP917502:PQQ917503 QAL917502:QAM917503 QKH917502:QKI917503 QUD917502:QUE917503 RDZ917502:REA917503 RNV917502:RNW917503 RXR917502:RXS917503 SHN917502:SHO917503 SRJ917502:SRK917503 TBF917502:TBG917503 TLB917502:TLC917503 TUX917502:TUY917503 UET917502:UEU917503 UOP917502:UOQ917503 UYL917502:UYM917503 VIH917502:VII917503 VSD917502:VSE917503 WBZ917502:WCA917503 WLV917502:WLW917503 WVR917502:WVS917503 I983038:J983039 JF983038:JG983039 TB983038:TC983039 ACX983038:ACY983039 AMT983038:AMU983039 AWP983038:AWQ983039 BGL983038:BGM983039 BQH983038:BQI983039 CAD983038:CAE983039 CJZ983038:CKA983039 CTV983038:CTW983039 DDR983038:DDS983039 DNN983038:DNO983039 DXJ983038:DXK983039 EHF983038:EHG983039 ERB983038:ERC983039 FAX983038:FAY983039 FKT983038:FKU983039 FUP983038:FUQ983039 GEL983038:GEM983039 GOH983038:GOI983039 GYD983038:GYE983039 HHZ983038:HIA983039 HRV983038:HRW983039 IBR983038:IBS983039 ILN983038:ILO983039 IVJ983038:IVK983039 JFF983038:JFG983039 JPB983038:JPC983039 JYX983038:JYY983039 KIT983038:KIU983039 KSP983038:KSQ983039 LCL983038:LCM983039 LMH983038:LMI983039 LWD983038:LWE983039 MFZ983038:MGA983039 MPV983038:MPW983039 MZR983038:MZS983039 NJN983038:NJO983039 NTJ983038:NTK983039 ODF983038:ODG983039 ONB983038:ONC983039 OWX983038:OWY983039 PGT983038:PGU983039 PQP983038:PQQ983039 QAL983038:QAM983039 QKH983038:QKI983039 QUD983038:QUE983039 RDZ983038:REA983039 RNV983038:RNW983039 RXR983038:RXS983039 SHN983038:SHO983039 SRJ983038:SRK983039 TBF983038:TBG983039 TLB983038:TLC983039 TUX983038:TUY983039 UET983038:UEU983039 UOP983038:UOQ983039 UYL983038:UYM983039 VIH983038:VII983039 VSD983038:VSE983039 WBZ983038:WCA983039 WLV983038:WLW983039 WVR983038:WVS983039 P6:Y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WLS983019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E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E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E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E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E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E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E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E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E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E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E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E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E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E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O983019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15 JC65515 SY65515 ACU65515 AMQ65515 AWM65515 BGI65515 BQE65515 CAA65515 CJW65515 CTS65515 DDO65515 DNK65515 DXG65515 EHC65515 EQY65515 FAU65515 FKQ65515 FUM65515 GEI65515 GOE65515 GYA65515 HHW65515 HRS65515 IBO65515 ILK65515 IVG65515 JFC65515 JOY65515 JYU65515 KIQ65515 KSM65515 LCI65515 LME65515 LWA65515 MFW65515 MPS65515 MZO65515 NJK65515 NTG65515 ODC65515 OMY65515 OWU65515 PGQ65515 PQM65515 QAI65515 QKE65515 QUA65515 RDW65515 RNS65515 RXO65515 SHK65515 SRG65515 TBC65515 TKY65515 TUU65515 UEQ65515 UOM65515 UYI65515 VIE65515 VSA65515 WBW65515 WLS65515 WVO65515 G131051 JC131051 SY131051 ACU131051 AMQ131051 AWM131051 BGI131051 BQE131051 CAA131051 CJW131051 CTS131051 DDO131051 DNK131051 DXG131051 EHC131051 EQY131051 FAU131051 FKQ131051 FUM131051 GEI131051 GOE131051 GYA131051 HHW131051 HRS131051 IBO131051 ILK131051 IVG131051 JFC131051 JOY131051 JYU131051 KIQ131051 KSM131051 LCI131051 LME131051 LWA131051 MFW131051 MPS131051 MZO131051 NJK131051 NTG131051 ODC131051 OMY131051 OWU131051 PGQ131051 PQM131051 QAI131051 QKE131051 QUA131051 RDW131051 RNS131051 RXO131051 SHK131051 SRG131051 TBC131051 TKY131051 TUU131051 UEQ131051 UOM131051 UYI131051 VIE131051 VSA131051 WBW131051 WLS131051 WVO131051 G196587 JC196587 SY196587 ACU196587 AMQ196587 AWM196587 BGI196587 BQE196587 CAA196587 CJW196587 CTS196587 DDO196587 DNK196587 DXG196587 EHC196587 EQY196587 FAU196587 FKQ196587 FUM196587 GEI196587 GOE196587 GYA196587 HHW196587 HRS196587 IBO196587 ILK196587 IVG196587 JFC196587 JOY196587 JYU196587 KIQ196587 KSM196587 LCI196587 LME196587 LWA196587 MFW196587 MPS196587 MZO196587 NJK196587 NTG196587 ODC196587 OMY196587 OWU196587 PGQ196587 PQM196587 QAI196587 QKE196587 QUA196587 RDW196587 RNS196587 RXO196587 SHK196587 SRG196587 TBC196587 TKY196587 TUU196587 UEQ196587 UOM196587 UYI196587 VIE196587 VSA196587 WBW196587 WLS196587 WVO196587 G262123 JC262123 SY262123 ACU262123 AMQ262123 AWM262123 BGI262123 BQE262123 CAA262123 CJW262123 CTS262123 DDO262123 DNK262123 DXG262123 EHC262123 EQY262123 FAU262123 FKQ262123 FUM262123 GEI262123 GOE262123 GYA262123 HHW262123 HRS262123 IBO262123 ILK262123 IVG262123 JFC262123 JOY262123 JYU262123 KIQ262123 KSM262123 LCI262123 LME262123 LWA262123 MFW262123 MPS262123 MZO262123 NJK262123 NTG262123 ODC262123 OMY262123 OWU262123 PGQ262123 PQM262123 QAI262123 QKE262123 QUA262123 RDW262123 RNS262123 RXO262123 SHK262123 SRG262123 TBC262123 TKY262123 TUU262123 UEQ262123 UOM262123 UYI262123 VIE262123 VSA262123 WBW262123 WLS262123 WVO262123 G327659 JC327659 SY327659 ACU327659 AMQ327659 AWM327659 BGI327659 BQE327659 CAA327659 CJW327659 CTS327659 DDO327659 DNK327659 DXG327659 EHC327659 EQY327659 FAU327659 FKQ327659 FUM327659 GEI327659 GOE327659 GYA327659 HHW327659 HRS327659 IBO327659 ILK327659 IVG327659 JFC327659 JOY327659 JYU327659 KIQ327659 KSM327659 LCI327659 LME327659 LWA327659 MFW327659 MPS327659 MZO327659 NJK327659 NTG327659 ODC327659 OMY327659 OWU327659 PGQ327659 PQM327659 QAI327659 QKE327659 QUA327659 RDW327659 RNS327659 RXO327659 SHK327659 SRG327659 TBC327659 TKY327659 TUU327659 UEQ327659 UOM327659 UYI327659 VIE327659 VSA327659 WBW327659 WLS327659 WVO327659 G393195 JC393195 SY393195 ACU393195 AMQ393195 AWM393195 BGI393195 BQE393195 CAA393195 CJW393195 CTS393195 DDO393195 DNK393195 DXG393195 EHC393195 EQY393195 FAU393195 FKQ393195 FUM393195 GEI393195 GOE393195 GYA393195 HHW393195 HRS393195 IBO393195 ILK393195 IVG393195 JFC393195 JOY393195 JYU393195 KIQ393195 KSM393195 LCI393195 LME393195 LWA393195 MFW393195 MPS393195 MZO393195 NJK393195 NTG393195 ODC393195 OMY393195 OWU393195 PGQ393195 PQM393195 QAI393195 QKE393195 QUA393195 RDW393195 RNS393195 RXO393195 SHK393195 SRG393195 TBC393195 TKY393195 TUU393195 UEQ393195 UOM393195 UYI393195 VIE393195 VSA393195 WBW393195 WLS393195 WVO393195 G458731 JC458731 SY458731 ACU458731 AMQ458731 AWM458731 BGI458731 BQE458731 CAA458731 CJW458731 CTS458731 DDO458731 DNK458731 DXG458731 EHC458731 EQY458731 FAU458731 FKQ458731 FUM458731 GEI458731 GOE458731 GYA458731 HHW458731 HRS458731 IBO458731 ILK458731 IVG458731 JFC458731 JOY458731 JYU458731 KIQ458731 KSM458731 LCI458731 LME458731 LWA458731 MFW458731 MPS458731 MZO458731 NJK458731 NTG458731 ODC458731 OMY458731 OWU458731 PGQ458731 PQM458731 QAI458731 QKE458731 QUA458731 RDW458731 RNS458731 RXO458731 SHK458731 SRG458731 TBC458731 TKY458731 TUU458731 UEQ458731 UOM458731 UYI458731 VIE458731 VSA458731 WBW458731 WLS458731 WVO458731 G524267 JC524267 SY524267 ACU524267 AMQ524267 AWM524267 BGI524267 BQE524267 CAA524267 CJW524267 CTS524267 DDO524267 DNK524267 DXG524267 EHC524267 EQY524267 FAU524267 FKQ524267 FUM524267 GEI524267 GOE524267 GYA524267 HHW524267 HRS524267 IBO524267 ILK524267 IVG524267 JFC524267 JOY524267 JYU524267 KIQ524267 KSM524267 LCI524267 LME524267 LWA524267 MFW524267 MPS524267 MZO524267 NJK524267 NTG524267 ODC524267 OMY524267 OWU524267 PGQ524267 PQM524267 QAI524267 QKE524267 QUA524267 RDW524267 RNS524267 RXO524267 SHK524267 SRG524267 TBC524267 TKY524267 TUU524267 UEQ524267 UOM524267 UYI524267 VIE524267 VSA524267 WBW524267 WLS524267 WVO524267 G589803 JC589803 SY589803 ACU589803 AMQ589803 AWM589803 BGI589803 BQE589803 CAA589803 CJW589803 CTS589803 DDO589803 DNK589803 DXG589803 EHC589803 EQY589803 FAU589803 FKQ589803 FUM589803 GEI589803 GOE589803 GYA589803 HHW589803 HRS589803 IBO589803 ILK589803 IVG589803 JFC589803 JOY589803 JYU589803 KIQ589803 KSM589803 LCI589803 LME589803 LWA589803 MFW589803 MPS589803 MZO589803 NJK589803 NTG589803 ODC589803 OMY589803 OWU589803 PGQ589803 PQM589803 QAI589803 QKE589803 QUA589803 RDW589803 RNS589803 RXO589803 SHK589803 SRG589803 TBC589803 TKY589803 TUU589803 UEQ589803 UOM589803 UYI589803 VIE589803 VSA589803 WBW589803 WLS589803 WVO589803 G655339 JC655339 SY655339 ACU655339 AMQ655339 AWM655339 BGI655339 BQE655339 CAA655339 CJW655339 CTS655339 DDO655339 DNK655339 DXG655339 EHC655339 EQY655339 FAU655339 FKQ655339 FUM655339 GEI655339 GOE655339 GYA655339 HHW655339 HRS655339 IBO655339 ILK655339 IVG655339 JFC655339 JOY655339 JYU655339 KIQ655339 KSM655339 LCI655339 LME655339 LWA655339 MFW655339 MPS655339 MZO655339 NJK655339 NTG655339 ODC655339 OMY655339 OWU655339 PGQ655339 PQM655339 QAI655339 QKE655339 QUA655339 RDW655339 RNS655339 RXO655339 SHK655339 SRG655339 TBC655339 TKY655339 TUU655339 UEQ655339 UOM655339 UYI655339 VIE655339 VSA655339 WBW655339 WLS655339 WVO655339 G720875 JC720875 SY720875 ACU720875 AMQ720875 AWM720875 BGI720875 BQE720875 CAA720875 CJW720875 CTS720875 DDO720875 DNK720875 DXG720875 EHC720875 EQY720875 FAU720875 FKQ720875 FUM720875 GEI720875 GOE720875 GYA720875 HHW720875 HRS720875 IBO720875 ILK720875 IVG720875 JFC720875 JOY720875 JYU720875 KIQ720875 KSM720875 LCI720875 LME720875 LWA720875 MFW720875 MPS720875 MZO720875 NJK720875 NTG720875 ODC720875 OMY720875 OWU720875 PGQ720875 PQM720875 QAI720875 QKE720875 QUA720875 RDW720875 RNS720875 RXO720875 SHK720875 SRG720875 TBC720875 TKY720875 TUU720875 UEQ720875 UOM720875 UYI720875 VIE720875 VSA720875 WBW720875 WLS720875 WVO720875 G786411 JC786411 SY786411 ACU786411 AMQ786411 AWM786411 BGI786411 BQE786411 CAA786411 CJW786411 CTS786411 DDO786411 DNK786411 DXG786411 EHC786411 EQY786411 FAU786411 FKQ786411 FUM786411 GEI786411 GOE786411 GYA786411 HHW786411 HRS786411 IBO786411 ILK786411 IVG786411 JFC786411 JOY786411 JYU786411 KIQ786411 KSM786411 LCI786411 LME786411 LWA786411 MFW786411 MPS786411 MZO786411 NJK786411 NTG786411 ODC786411 OMY786411 OWU786411 PGQ786411 PQM786411 QAI786411 QKE786411 QUA786411 RDW786411 RNS786411 RXO786411 SHK786411 SRG786411 TBC786411 TKY786411 TUU786411 UEQ786411 UOM786411 UYI786411 VIE786411 VSA786411 WBW786411 WLS786411 WVO786411 G851947 JC851947 SY851947 ACU851947 AMQ851947 AWM851947 BGI851947 BQE851947 CAA851947 CJW851947 CTS851947 DDO851947 DNK851947 DXG851947 EHC851947 EQY851947 FAU851947 FKQ851947 FUM851947 GEI851947 GOE851947 GYA851947 HHW851947 HRS851947 IBO851947 ILK851947 IVG851947 JFC851947 JOY851947 JYU851947 KIQ851947 KSM851947 LCI851947 LME851947 LWA851947 MFW851947 MPS851947 MZO851947 NJK851947 NTG851947 ODC851947 OMY851947 OWU851947 PGQ851947 PQM851947 QAI851947 QKE851947 QUA851947 RDW851947 RNS851947 RXO851947 SHK851947 SRG851947 TBC851947 TKY851947 TUU851947 UEQ851947 UOM851947 UYI851947 VIE851947 VSA851947 WBW851947 WLS851947 WVO851947 G917483 JC917483 SY917483 ACU917483 AMQ917483 AWM917483 BGI917483 BQE917483 CAA917483 CJW917483 CTS917483 DDO917483 DNK917483 DXG917483 EHC917483 EQY917483 FAU917483 FKQ917483 FUM917483 GEI917483 GOE917483 GYA917483 HHW917483 HRS917483 IBO917483 ILK917483 IVG917483 JFC917483 JOY917483 JYU917483 KIQ917483 KSM917483 LCI917483 LME917483 LWA917483 MFW917483 MPS917483 MZO917483 NJK917483 NTG917483 ODC917483 OMY917483 OWU917483 PGQ917483 PQM917483 QAI917483 QKE917483 QUA917483 RDW917483 RNS917483 RXO917483 SHK917483 SRG917483 TBC917483 TKY917483 TUU917483 UEQ917483 UOM917483 UYI917483 VIE917483 VSA917483 WBW917483 WLS917483 WVO917483 G983019 JC983019 SY983019 ACU983019 AMQ983019 AWM983019 BGI983019 BQE983019 CAA983019 CJW983019 CTS983019 DDO983019 DNK983019 DXG983019 EHC983019 EQY983019 FAU983019 FKQ983019 FUM983019 GEI983019 GOE983019 GYA983019 HHW983019 HRS983019 IBO983019 ILK983019 IVG983019 JFC983019 JOY983019 JYU983019 KIQ983019 KSM983019 LCI983019 LME983019 LWA983019 MFW983019 MPS983019 MZO983019 NJK983019 NTG983019 ODC983019 OMY983019 OWU983019 PGQ983019 PQM983019 QAI983019 QKE983019 QUA983019 RDW983019 RNS983019 RXO983019 SHK983019 SRG983019 TBC983019 TKY983019 TUU983019 UEQ983019 UOM983019 UYI983019 VIE983019 VSA983019 WBW983019 E2 G2"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7"/>
  <sheetViews>
    <sheetView view="pageBreakPreview" zoomScaleNormal="80" zoomScaleSheetLayoutView="100" workbookViewId="0">
      <selection activeCell="A17" sqref="A17:N19"/>
    </sheetView>
  </sheetViews>
  <sheetFormatPr defaultRowHeight="13.2" x14ac:dyDescent="0.25"/>
  <cols>
    <col min="1" max="7" width="8.88671875" style="308"/>
    <col min="8" max="9" width="12.33203125" style="308" bestFit="1" customWidth="1"/>
    <col min="10" max="10" width="10.44140625" style="308" bestFit="1" customWidth="1"/>
    <col min="11" max="16384" width="8.88671875" style="308"/>
  </cols>
  <sheetData>
    <row r="1" spans="1:14" ht="15" customHeight="1" x14ac:dyDescent="0.25">
      <c r="A1" s="307" t="s">
        <v>423</v>
      </c>
      <c r="B1" s="307"/>
      <c r="C1" s="307"/>
      <c r="D1" s="307"/>
      <c r="E1" s="307"/>
      <c r="F1" s="307"/>
      <c r="G1" s="307"/>
      <c r="H1" s="307"/>
      <c r="I1" s="307"/>
      <c r="J1" s="307"/>
      <c r="K1" s="307"/>
      <c r="L1" s="307"/>
      <c r="M1" s="307"/>
      <c r="N1" s="307"/>
    </row>
    <row r="2" spans="1:14" x14ac:dyDescent="0.25">
      <c r="A2" s="307"/>
      <c r="B2" s="307"/>
      <c r="C2" s="307"/>
      <c r="D2" s="307"/>
      <c r="E2" s="307"/>
      <c r="F2" s="307"/>
      <c r="G2" s="307"/>
      <c r="H2" s="307"/>
      <c r="I2" s="307"/>
      <c r="J2" s="307"/>
      <c r="K2" s="307"/>
      <c r="L2" s="307"/>
      <c r="M2" s="307"/>
      <c r="N2" s="307"/>
    </row>
    <row r="3" spans="1:14" x14ac:dyDescent="0.25">
      <c r="A3" s="307"/>
      <c r="B3" s="307"/>
      <c r="C3" s="307"/>
      <c r="D3" s="307"/>
      <c r="E3" s="307"/>
      <c r="F3" s="307"/>
      <c r="G3" s="307"/>
      <c r="H3" s="307"/>
      <c r="I3" s="307"/>
      <c r="J3" s="307"/>
      <c r="K3" s="307"/>
      <c r="L3" s="307"/>
      <c r="M3" s="307"/>
      <c r="N3" s="307"/>
    </row>
    <row r="4" spans="1:14" x14ac:dyDescent="0.25">
      <c r="A4" s="307"/>
      <c r="B4" s="307"/>
      <c r="C4" s="307"/>
      <c r="D4" s="307"/>
      <c r="E4" s="307"/>
      <c r="F4" s="307"/>
      <c r="G4" s="307"/>
      <c r="H4" s="307"/>
      <c r="I4" s="307"/>
      <c r="J4" s="307"/>
      <c r="K4" s="307"/>
      <c r="L4" s="307"/>
      <c r="M4" s="307"/>
      <c r="N4" s="307"/>
    </row>
    <row r="5" spans="1:14" x14ac:dyDescent="0.25">
      <c r="A5" s="307"/>
      <c r="B5" s="307"/>
      <c r="C5" s="307"/>
      <c r="D5" s="307"/>
      <c r="E5" s="307"/>
      <c r="F5" s="307"/>
      <c r="G5" s="307"/>
      <c r="H5" s="307"/>
      <c r="I5" s="307"/>
      <c r="J5" s="307"/>
      <c r="K5" s="307"/>
      <c r="L5" s="307"/>
      <c r="M5" s="307"/>
      <c r="N5" s="307"/>
    </row>
    <row r="6" spans="1:14" x14ac:dyDescent="0.25">
      <c r="A6" s="307"/>
      <c r="B6" s="307"/>
      <c r="C6" s="307"/>
      <c r="D6" s="307"/>
      <c r="E6" s="307"/>
      <c r="F6" s="307"/>
      <c r="G6" s="307"/>
      <c r="H6" s="307"/>
      <c r="I6" s="307"/>
      <c r="J6" s="307"/>
      <c r="K6" s="307"/>
      <c r="L6" s="307"/>
      <c r="M6" s="307"/>
      <c r="N6" s="307"/>
    </row>
    <row r="7" spans="1:14" x14ac:dyDescent="0.25">
      <c r="A7" s="307"/>
      <c r="B7" s="307"/>
      <c r="C7" s="307"/>
      <c r="D7" s="307"/>
      <c r="E7" s="307"/>
      <c r="F7" s="307"/>
      <c r="G7" s="307"/>
      <c r="H7" s="307"/>
      <c r="I7" s="307"/>
      <c r="J7" s="307"/>
      <c r="K7" s="307"/>
      <c r="L7" s="307"/>
      <c r="M7" s="307"/>
      <c r="N7" s="307"/>
    </row>
    <row r="8" spans="1:14" x14ac:dyDescent="0.25">
      <c r="A8" s="307"/>
      <c r="B8" s="307"/>
      <c r="C8" s="307"/>
      <c r="D8" s="307"/>
      <c r="E8" s="307"/>
      <c r="F8" s="307"/>
      <c r="G8" s="307"/>
      <c r="H8" s="307"/>
      <c r="I8" s="307"/>
      <c r="J8" s="307"/>
      <c r="K8" s="307"/>
      <c r="L8" s="307"/>
      <c r="M8" s="307"/>
      <c r="N8" s="307"/>
    </row>
    <row r="9" spans="1:14" x14ac:dyDescent="0.25">
      <c r="A9" s="307"/>
      <c r="B9" s="307"/>
      <c r="C9" s="307"/>
      <c r="D9" s="307"/>
      <c r="E9" s="307"/>
      <c r="F9" s="307"/>
      <c r="G9" s="307"/>
      <c r="H9" s="307"/>
      <c r="I9" s="307"/>
      <c r="J9" s="307"/>
      <c r="K9" s="307"/>
      <c r="L9" s="307"/>
      <c r="M9" s="307"/>
      <c r="N9" s="307"/>
    </row>
    <row r="10" spans="1:14" x14ac:dyDescent="0.25">
      <c r="A10" s="307"/>
      <c r="B10" s="307"/>
      <c r="C10" s="307"/>
      <c r="D10" s="307"/>
      <c r="E10" s="307"/>
      <c r="F10" s="307"/>
      <c r="G10" s="307"/>
      <c r="H10" s="307"/>
      <c r="I10" s="307"/>
      <c r="J10" s="307"/>
      <c r="K10" s="307"/>
      <c r="L10" s="307"/>
      <c r="M10" s="307"/>
      <c r="N10" s="307"/>
    </row>
    <row r="11" spans="1:14" x14ac:dyDescent="0.25">
      <c r="A11" s="307"/>
      <c r="B11" s="307"/>
      <c r="C11" s="307"/>
      <c r="D11" s="307"/>
      <c r="E11" s="307"/>
      <c r="F11" s="307"/>
      <c r="G11" s="307"/>
      <c r="H11" s="307"/>
      <c r="I11" s="307"/>
      <c r="J11" s="307"/>
      <c r="K11" s="307"/>
      <c r="L11" s="307"/>
      <c r="M11" s="307"/>
      <c r="N11" s="307"/>
    </row>
    <row r="12" spans="1:14" x14ac:dyDescent="0.25">
      <c r="A12" s="309"/>
      <c r="B12" s="309"/>
      <c r="C12" s="309"/>
      <c r="D12" s="309"/>
      <c r="E12" s="309"/>
      <c r="F12" s="309"/>
      <c r="G12" s="309"/>
      <c r="H12" s="309"/>
      <c r="I12" s="309"/>
      <c r="J12" s="309"/>
      <c r="K12" s="309"/>
      <c r="L12" s="309"/>
      <c r="M12" s="309"/>
      <c r="N12" s="309"/>
    </row>
    <row r="13" spans="1:14" s="311" customFormat="1" x14ac:dyDescent="0.25">
      <c r="A13" s="310" t="s">
        <v>424</v>
      </c>
    </row>
    <row r="14" spans="1:14" ht="15" customHeight="1" x14ac:dyDescent="0.25">
      <c r="A14" s="312" t="s">
        <v>425</v>
      </c>
      <c r="B14" s="312"/>
      <c r="C14" s="312"/>
      <c r="D14" s="312"/>
      <c r="E14" s="312"/>
      <c r="F14" s="312"/>
      <c r="G14" s="312"/>
      <c r="H14" s="312"/>
      <c r="I14" s="312"/>
      <c r="J14" s="312"/>
      <c r="K14" s="312"/>
      <c r="L14" s="312"/>
      <c r="M14" s="312"/>
      <c r="N14" s="312"/>
    </row>
    <row r="15" spans="1:14" x14ac:dyDescent="0.25">
      <c r="A15" s="312"/>
      <c r="B15" s="312"/>
      <c r="C15" s="312"/>
      <c r="D15" s="312"/>
      <c r="E15" s="312"/>
      <c r="F15" s="312"/>
      <c r="G15" s="312"/>
      <c r="H15" s="312"/>
      <c r="I15" s="312"/>
      <c r="J15" s="312"/>
      <c r="K15" s="312"/>
      <c r="L15" s="312"/>
      <c r="M15" s="312"/>
      <c r="N15" s="312"/>
    </row>
    <row r="16" spans="1:14" x14ac:dyDescent="0.25">
      <c r="A16" s="312"/>
      <c r="B16" s="312"/>
      <c r="C16" s="312"/>
      <c r="D16" s="312"/>
      <c r="E16" s="312"/>
      <c r="F16" s="312"/>
      <c r="G16" s="312"/>
      <c r="H16" s="312"/>
      <c r="I16" s="312"/>
      <c r="J16" s="312"/>
      <c r="K16" s="312"/>
      <c r="L16" s="312"/>
      <c r="M16" s="312"/>
      <c r="N16" s="312"/>
    </row>
    <row r="17" spans="1:14" ht="15" customHeight="1" x14ac:dyDescent="0.25">
      <c r="A17" s="312" t="s">
        <v>426</v>
      </c>
      <c r="B17" s="312"/>
      <c r="C17" s="312"/>
      <c r="D17" s="312"/>
      <c r="E17" s="312"/>
      <c r="F17" s="312"/>
      <c r="G17" s="312"/>
      <c r="H17" s="312"/>
      <c r="I17" s="312"/>
      <c r="J17" s="312"/>
      <c r="K17" s="312"/>
      <c r="L17" s="312"/>
      <c r="M17" s="312"/>
      <c r="N17" s="312"/>
    </row>
    <row r="18" spans="1:14" x14ac:dyDescent="0.25">
      <c r="A18" s="312"/>
      <c r="B18" s="312"/>
      <c r="C18" s="312"/>
      <c r="D18" s="312"/>
      <c r="E18" s="312"/>
      <c r="F18" s="312"/>
      <c r="G18" s="312"/>
      <c r="H18" s="312"/>
      <c r="I18" s="312"/>
      <c r="J18" s="312"/>
      <c r="K18" s="312"/>
      <c r="L18" s="312"/>
      <c r="M18" s="312"/>
      <c r="N18" s="312"/>
    </row>
    <row r="19" spans="1:14" ht="15" customHeight="1" x14ac:dyDescent="0.25">
      <c r="A19" s="312"/>
      <c r="B19" s="312"/>
      <c r="C19" s="312"/>
      <c r="D19" s="312"/>
      <c r="E19" s="312"/>
      <c r="F19" s="312"/>
      <c r="G19" s="312"/>
      <c r="H19" s="312"/>
      <c r="I19" s="312"/>
      <c r="J19" s="312"/>
      <c r="K19" s="312"/>
      <c r="L19" s="312"/>
      <c r="M19" s="312"/>
      <c r="N19" s="312"/>
    </row>
    <row r="20" spans="1:14" ht="15" customHeight="1" x14ac:dyDescent="0.25">
      <c r="A20" s="312" t="s">
        <v>427</v>
      </c>
      <c r="B20" s="312"/>
      <c r="C20" s="312"/>
      <c r="D20" s="312"/>
      <c r="E20" s="312"/>
      <c r="F20" s="312"/>
      <c r="G20" s="312"/>
      <c r="H20" s="312"/>
      <c r="I20" s="312"/>
      <c r="J20" s="312"/>
      <c r="K20" s="312"/>
      <c r="L20" s="312"/>
      <c r="M20" s="312"/>
      <c r="N20" s="312"/>
    </row>
    <row r="21" spans="1:14" x14ac:dyDescent="0.25">
      <c r="A21" s="312"/>
      <c r="B21" s="312"/>
      <c r="C21" s="312"/>
      <c r="D21" s="312"/>
      <c r="E21" s="312"/>
      <c r="F21" s="312"/>
      <c r="G21" s="312"/>
      <c r="H21" s="312"/>
      <c r="I21" s="312"/>
      <c r="J21" s="312"/>
      <c r="K21" s="312"/>
      <c r="L21" s="312"/>
      <c r="M21" s="312"/>
      <c r="N21" s="312"/>
    </row>
    <row r="22" spans="1:14" ht="15" customHeight="1" x14ac:dyDescent="0.25">
      <c r="A22" s="312"/>
      <c r="B22" s="312"/>
      <c r="C22" s="312"/>
      <c r="D22" s="312"/>
      <c r="E22" s="312"/>
      <c r="F22" s="312"/>
      <c r="G22" s="312"/>
      <c r="H22" s="312"/>
      <c r="I22" s="312"/>
      <c r="J22" s="312"/>
      <c r="K22" s="312"/>
      <c r="L22" s="312"/>
      <c r="M22" s="312"/>
      <c r="N22" s="312"/>
    </row>
    <row r="23" spans="1:14" ht="15" customHeight="1" x14ac:dyDescent="0.25">
      <c r="A23" s="312" t="s">
        <v>428</v>
      </c>
      <c r="B23" s="312"/>
      <c r="C23" s="312"/>
      <c r="D23" s="312"/>
      <c r="E23" s="312"/>
      <c r="F23" s="312"/>
      <c r="G23" s="312"/>
      <c r="H23" s="312"/>
      <c r="I23" s="312"/>
      <c r="J23" s="312"/>
      <c r="K23" s="312"/>
      <c r="L23" s="312"/>
      <c r="M23" s="312"/>
      <c r="N23" s="312"/>
    </row>
    <row r="24" spans="1:14" x14ac:dyDescent="0.25">
      <c r="A24" s="312"/>
      <c r="B24" s="312"/>
      <c r="C24" s="312"/>
      <c r="D24" s="312"/>
      <c r="E24" s="312"/>
      <c r="F24" s="312"/>
      <c r="G24" s="312"/>
      <c r="H24" s="312"/>
      <c r="I24" s="312"/>
      <c r="J24" s="312"/>
      <c r="K24" s="312"/>
      <c r="L24" s="312"/>
      <c r="M24" s="312"/>
      <c r="N24" s="312"/>
    </row>
    <row r="25" spans="1:14" ht="15" customHeight="1" x14ac:dyDescent="0.25">
      <c r="A25" s="312"/>
      <c r="B25" s="312"/>
      <c r="C25" s="312"/>
      <c r="D25" s="312"/>
      <c r="E25" s="312"/>
      <c r="F25" s="312"/>
      <c r="G25" s="312"/>
      <c r="H25" s="312"/>
      <c r="I25" s="312"/>
      <c r="J25" s="312"/>
      <c r="K25" s="312"/>
      <c r="L25" s="312"/>
      <c r="M25" s="312"/>
      <c r="N25" s="312"/>
    </row>
    <row r="26" spans="1:14" ht="15" customHeight="1" x14ac:dyDescent="0.25">
      <c r="A26" s="312" t="s">
        <v>429</v>
      </c>
      <c r="B26" s="312"/>
      <c r="C26" s="312"/>
      <c r="D26" s="312"/>
      <c r="E26" s="312"/>
      <c r="F26" s="312"/>
      <c r="G26" s="312"/>
      <c r="H26" s="312"/>
      <c r="I26" s="312"/>
      <c r="J26" s="312"/>
      <c r="K26" s="312"/>
      <c r="L26" s="312"/>
      <c r="M26" s="312"/>
      <c r="N26" s="312"/>
    </row>
    <row r="27" spans="1:14" x14ac:dyDescent="0.25">
      <c r="A27" s="312"/>
      <c r="B27" s="312"/>
      <c r="C27" s="312"/>
      <c r="D27" s="312"/>
      <c r="E27" s="312"/>
      <c r="F27" s="312"/>
      <c r="G27" s="312"/>
      <c r="H27" s="312"/>
      <c r="I27" s="312"/>
      <c r="J27" s="312"/>
      <c r="K27" s="312"/>
      <c r="L27" s="312"/>
      <c r="M27" s="312"/>
      <c r="N27" s="312"/>
    </row>
    <row r="28" spans="1:14" ht="15" customHeight="1" x14ac:dyDescent="0.25">
      <c r="A28" s="312"/>
      <c r="B28" s="312"/>
      <c r="C28" s="312"/>
      <c r="D28" s="312"/>
      <c r="E28" s="312"/>
      <c r="F28" s="312"/>
      <c r="G28" s="312"/>
      <c r="H28" s="312"/>
      <c r="I28" s="312"/>
      <c r="J28" s="312"/>
      <c r="K28" s="312"/>
      <c r="L28" s="312"/>
      <c r="M28" s="312"/>
      <c r="N28" s="312"/>
    </row>
    <row r="29" spans="1:14" ht="15" customHeight="1" x14ac:dyDescent="0.25">
      <c r="A29" s="312" t="s">
        <v>442</v>
      </c>
      <c r="B29" s="312"/>
      <c r="C29" s="312"/>
      <c r="D29" s="312"/>
      <c r="E29" s="312"/>
      <c r="F29" s="312"/>
      <c r="G29" s="312"/>
      <c r="H29" s="312"/>
      <c r="I29" s="312"/>
      <c r="J29" s="312"/>
      <c r="K29" s="312"/>
      <c r="L29" s="312"/>
      <c r="M29" s="312"/>
      <c r="N29" s="312"/>
    </row>
    <row r="30" spans="1:14" x14ac:dyDescent="0.25">
      <c r="A30" s="312"/>
      <c r="B30" s="312"/>
      <c r="C30" s="312"/>
      <c r="D30" s="312"/>
      <c r="E30" s="312"/>
      <c r="F30" s="312"/>
      <c r="G30" s="312"/>
      <c r="H30" s="312"/>
      <c r="I30" s="312"/>
      <c r="J30" s="312"/>
      <c r="K30" s="312"/>
      <c r="L30" s="312"/>
      <c r="M30" s="312"/>
      <c r="N30" s="312"/>
    </row>
    <row r="31" spans="1:14" ht="15" customHeight="1" x14ac:dyDescent="0.25">
      <c r="A31" s="312"/>
      <c r="B31" s="312"/>
      <c r="C31" s="312"/>
      <c r="D31" s="312"/>
      <c r="E31" s="312"/>
      <c r="F31" s="312"/>
      <c r="G31" s="312"/>
      <c r="H31" s="312"/>
      <c r="I31" s="312"/>
      <c r="J31" s="312"/>
      <c r="K31" s="312"/>
      <c r="L31" s="312"/>
      <c r="M31" s="312"/>
      <c r="N31" s="312"/>
    </row>
    <row r="32" spans="1:14" ht="15" customHeight="1" x14ac:dyDescent="0.25">
      <c r="A32" s="312" t="s">
        <v>430</v>
      </c>
      <c r="B32" s="312"/>
      <c r="C32" s="312"/>
      <c r="D32" s="312"/>
      <c r="E32" s="312"/>
      <c r="F32" s="312"/>
      <c r="G32" s="312"/>
      <c r="H32" s="312"/>
      <c r="I32" s="312"/>
      <c r="J32" s="312"/>
      <c r="K32" s="312"/>
      <c r="L32" s="312"/>
      <c r="M32" s="312"/>
      <c r="N32" s="312"/>
    </row>
    <row r="33" spans="1:14" x14ac:dyDescent="0.25">
      <c r="A33" s="312"/>
      <c r="B33" s="312"/>
      <c r="C33" s="312"/>
      <c r="D33" s="312"/>
      <c r="E33" s="312"/>
      <c r="F33" s="312"/>
      <c r="G33" s="312"/>
      <c r="H33" s="312"/>
      <c r="I33" s="312"/>
      <c r="J33" s="312"/>
      <c r="K33" s="312"/>
      <c r="L33" s="312"/>
      <c r="M33" s="312"/>
      <c r="N33" s="312"/>
    </row>
    <row r="34" spans="1:14" x14ac:dyDescent="0.25">
      <c r="A34" s="312"/>
      <c r="B34" s="312"/>
      <c r="C34" s="312"/>
      <c r="D34" s="312"/>
      <c r="E34" s="312"/>
      <c r="F34" s="312"/>
      <c r="G34" s="312"/>
      <c r="H34" s="312"/>
      <c r="I34" s="312"/>
      <c r="J34" s="312"/>
      <c r="K34" s="312"/>
      <c r="L34" s="312"/>
      <c r="M34" s="312"/>
      <c r="N34" s="312"/>
    </row>
    <row r="35" spans="1:14" ht="15" customHeight="1" x14ac:dyDescent="0.25">
      <c r="A35" s="312" t="s">
        <v>431</v>
      </c>
      <c r="B35" s="312"/>
      <c r="C35" s="312"/>
      <c r="D35" s="312"/>
      <c r="E35" s="312"/>
      <c r="F35" s="312"/>
      <c r="G35" s="312"/>
      <c r="H35" s="312"/>
      <c r="I35" s="312"/>
      <c r="J35" s="312"/>
      <c r="K35" s="312"/>
      <c r="L35" s="312"/>
      <c r="M35" s="312"/>
      <c r="N35" s="312"/>
    </row>
    <row r="36" spans="1:14" x14ac:dyDescent="0.25">
      <c r="A36" s="312"/>
      <c r="B36" s="312"/>
      <c r="C36" s="312"/>
      <c r="D36" s="312"/>
      <c r="E36" s="312"/>
      <c r="F36" s="312"/>
      <c r="G36" s="312"/>
      <c r="H36" s="312"/>
      <c r="I36" s="312"/>
      <c r="J36" s="312"/>
      <c r="K36" s="312"/>
      <c r="L36" s="312"/>
      <c r="M36" s="312"/>
      <c r="N36" s="312"/>
    </row>
    <row r="37" spans="1:14" ht="15" customHeight="1" x14ac:dyDescent="0.25">
      <c r="A37" s="312"/>
      <c r="B37" s="312"/>
      <c r="C37" s="312"/>
      <c r="D37" s="312"/>
      <c r="E37" s="312"/>
      <c r="F37" s="312"/>
      <c r="G37" s="312"/>
      <c r="H37" s="312"/>
      <c r="I37" s="312"/>
      <c r="J37" s="312"/>
      <c r="K37" s="312"/>
      <c r="L37" s="312"/>
      <c r="M37" s="312"/>
      <c r="N37" s="312"/>
    </row>
    <row r="38" spans="1:14" ht="15" customHeight="1" x14ac:dyDescent="0.25">
      <c r="A38" s="312" t="s">
        <v>432</v>
      </c>
      <c r="B38" s="312"/>
      <c r="C38" s="312"/>
      <c r="D38" s="312"/>
      <c r="E38" s="312"/>
      <c r="F38" s="312"/>
      <c r="G38" s="312"/>
      <c r="H38" s="312"/>
      <c r="I38" s="312"/>
      <c r="J38" s="312"/>
      <c r="K38" s="312"/>
      <c r="L38" s="312"/>
      <c r="M38" s="312"/>
      <c r="N38" s="312"/>
    </row>
    <row r="39" spans="1:14" x14ac:dyDescent="0.25">
      <c r="A39" s="312"/>
      <c r="B39" s="312"/>
      <c r="C39" s="312"/>
      <c r="D39" s="312"/>
      <c r="E39" s="312"/>
      <c r="F39" s="312"/>
      <c r="G39" s="312"/>
      <c r="H39" s="312"/>
      <c r="I39" s="312"/>
      <c r="J39" s="312"/>
      <c r="K39" s="312"/>
      <c r="L39" s="312"/>
      <c r="M39" s="312"/>
      <c r="N39" s="312"/>
    </row>
    <row r="40" spans="1:14" x14ac:dyDescent="0.25">
      <c r="A40" s="312"/>
      <c r="B40" s="312"/>
      <c r="C40" s="312"/>
      <c r="D40" s="312"/>
      <c r="E40" s="312"/>
      <c r="F40" s="312"/>
      <c r="G40" s="312"/>
      <c r="H40" s="312"/>
      <c r="I40" s="312"/>
      <c r="J40" s="312"/>
      <c r="K40" s="312"/>
      <c r="L40" s="312"/>
      <c r="M40" s="312"/>
      <c r="N40" s="312"/>
    </row>
    <row r="41" spans="1:14" ht="15" customHeight="1" x14ac:dyDescent="0.25">
      <c r="A41" s="312" t="s">
        <v>433</v>
      </c>
      <c r="B41" s="312"/>
      <c r="C41" s="312"/>
      <c r="D41" s="312"/>
      <c r="E41" s="312"/>
      <c r="F41" s="312"/>
      <c r="G41" s="312"/>
      <c r="H41" s="312"/>
      <c r="I41" s="312"/>
      <c r="J41" s="312"/>
      <c r="K41" s="312"/>
      <c r="L41" s="312"/>
      <c r="M41" s="312"/>
      <c r="N41" s="312"/>
    </row>
    <row r="42" spans="1:14" x14ac:dyDescent="0.25">
      <c r="A42" s="312"/>
      <c r="B42" s="312"/>
      <c r="C42" s="312"/>
      <c r="D42" s="312"/>
      <c r="E42" s="312"/>
      <c r="F42" s="312"/>
      <c r="G42" s="312"/>
      <c r="H42" s="312"/>
      <c r="I42" s="312"/>
      <c r="J42" s="312"/>
      <c r="K42" s="312"/>
      <c r="L42" s="312"/>
      <c r="M42" s="312"/>
      <c r="N42" s="312"/>
    </row>
    <row r="43" spans="1:14" x14ac:dyDescent="0.25">
      <c r="A43" s="312"/>
      <c r="B43" s="312"/>
      <c r="C43" s="312"/>
      <c r="D43" s="312"/>
      <c r="E43" s="312"/>
      <c r="F43" s="312"/>
      <c r="G43" s="312"/>
      <c r="H43" s="312"/>
      <c r="I43" s="312"/>
      <c r="J43" s="312"/>
      <c r="K43" s="312"/>
      <c r="L43" s="312"/>
      <c r="M43" s="312"/>
      <c r="N43" s="312"/>
    </row>
    <row r="44" spans="1:14" x14ac:dyDescent="0.25">
      <c r="A44" s="310" t="s">
        <v>434</v>
      </c>
      <c r="B44" s="313"/>
      <c r="C44" s="313"/>
      <c r="D44" s="313"/>
      <c r="E44" s="313"/>
      <c r="F44" s="313"/>
      <c r="G44" s="313"/>
      <c r="H44" s="313"/>
      <c r="I44" s="313"/>
      <c r="J44" s="313"/>
      <c r="K44" s="313"/>
      <c r="L44" s="313"/>
      <c r="M44" s="313"/>
      <c r="N44" s="313"/>
    </row>
    <row r="45" spans="1:14" ht="15" customHeight="1" x14ac:dyDescent="0.25">
      <c r="A45" s="312" t="s">
        <v>435</v>
      </c>
      <c r="B45" s="312"/>
      <c r="C45" s="312"/>
      <c r="D45" s="312"/>
      <c r="E45" s="312"/>
      <c r="F45" s="312"/>
      <c r="G45" s="312"/>
      <c r="H45" s="312"/>
      <c r="I45" s="312"/>
      <c r="J45" s="312"/>
      <c r="K45" s="312"/>
      <c r="L45" s="312"/>
      <c r="M45" s="312"/>
      <c r="N45" s="312"/>
    </row>
    <row r="46" spans="1:14" ht="15" customHeight="1" x14ac:dyDescent="0.25">
      <c r="A46" s="312"/>
      <c r="B46" s="312"/>
      <c r="C46" s="312"/>
      <c r="D46" s="312"/>
      <c r="E46" s="312"/>
      <c r="F46" s="312"/>
      <c r="G46" s="312"/>
      <c r="H46" s="312"/>
      <c r="I46" s="312"/>
      <c r="J46" s="312"/>
      <c r="K46" s="312"/>
      <c r="L46" s="312"/>
      <c r="M46" s="312"/>
      <c r="N46" s="312"/>
    </row>
    <row r="47" spans="1:14" x14ac:dyDescent="0.25">
      <c r="A47" s="312"/>
      <c r="B47" s="312"/>
      <c r="C47" s="312"/>
      <c r="D47" s="312"/>
      <c r="E47" s="312"/>
      <c r="F47" s="312"/>
      <c r="G47" s="312"/>
      <c r="H47" s="312"/>
      <c r="I47" s="312"/>
      <c r="J47" s="312"/>
      <c r="K47" s="312"/>
      <c r="L47" s="312"/>
      <c r="M47" s="312"/>
      <c r="N47" s="312"/>
    </row>
    <row r="48" spans="1:14" ht="15" customHeight="1" x14ac:dyDescent="0.25">
      <c r="A48" s="312" t="s">
        <v>436</v>
      </c>
      <c r="B48" s="312"/>
      <c r="C48" s="312"/>
      <c r="D48" s="312"/>
      <c r="E48" s="312"/>
      <c r="F48" s="312"/>
      <c r="G48" s="312"/>
      <c r="H48" s="312"/>
      <c r="I48" s="312"/>
      <c r="J48" s="312"/>
      <c r="K48" s="312"/>
      <c r="L48" s="312"/>
      <c r="M48" s="312"/>
      <c r="N48" s="312"/>
    </row>
    <row r="49" spans="1:14" x14ac:dyDescent="0.25">
      <c r="A49" s="312"/>
      <c r="B49" s="312"/>
      <c r="C49" s="312"/>
      <c r="D49" s="312"/>
      <c r="E49" s="312"/>
      <c r="F49" s="312"/>
      <c r="G49" s="312"/>
      <c r="H49" s="312"/>
      <c r="I49" s="312"/>
      <c r="J49" s="312"/>
      <c r="K49" s="312"/>
      <c r="L49" s="312"/>
      <c r="M49" s="312"/>
      <c r="N49" s="312"/>
    </row>
    <row r="50" spans="1:14" ht="15" customHeight="1" x14ac:dyDescent="0.25">
      <c r="A50" s="312"/>
      <c r="B50" s="312"/>
      <c r="C50" s="312"/>
      <c r="D50" s="312"/>
      <c r="E50" s="312"/>
      <c r="F50" s="312"/>
      <c r="G50" s="312"/>
      <c r="H50" s="312"/>
      <c r="I50" s="312"/>
      <c r="J50" s="312"/>
      <c r="K50" s="312"/>
      <c r="L50" s="312"/>
      <c r="M50" s="312"/>
      <c r="N50" s="312"/>
    </row>
    <row r="51" spans="1:14" ht="15" customHeight="1" x14ac:dyDescent="0.25">
      <c r="A51" s="312" t="s">
        <v>437</v>
      </c>
      <c r="B51" s="312"/>
      <c r="C51" s="312"/>
      <c r="D51" s="312"/>
      <c r="E51" s="312"/>
      <c r="F51" s="312"/>
      <c r="G51" s="312"/>
      <c r="H51" s="312"/>
      <c r="I51" s="312"/>
      <c r="J51" s="312"/>
      <c r="K51" s="312"/>
      <c r="L51" s="312"/>
      <c r="M51" s="312"/>
      <c r="N51" s="312"/>
    </row>
    <row r="52" spans="1:14" x14ac:dyDescent="0.25">
      <c r="A52" s="312"/>
      <c r="B52" s="312"/>
      <c r="C52" s="312"/>
      <c r="D52" s="312"/>
      <c r="E52" s="312"/>
      <c r="F52" s="312"/>
      <c r="G52" s="312"/>
      <c r="H52" s="312"/>
      <c r="I52" s="312"/>
      <c r="J52" s="312"/>
      <c r="K52" s="312"/>
      <c r="L52" s="312"/>
      <c r="M52" s="312"/>
      <c r="N52" s="312"/>
    </row>
    <row r="53" spans="1:14" x14ac:dyDescent="0.25">
      <c r="A53" s="312"/>
      <c r="B53" s="312"/>
      <c r="C53" s="312"/>
      <c r="D53" s="312"/>
      <c r="E53" s="312"/>
      <c r="F53" s="312"/>
      <c r="G53" s="312"/>
      <c r="H53" s="312"/>
      <c r="I53" s="312"/>
      <c r="J53" s="312"/>
      <c r="K53" s="312"/>
      <c r="L53" s="312"/>
      <c r="M53" s="312"/>
      <c r="N53" s="312"/>
    </row>
    <row r="54" spans="1:14" ht="15" customHeight="1" x14ac:dyDescent="0.25">
      <c r="A54" s="312" t="s">
        <v>438</v>
      </c>
      <c r="B54" s="312"/>
      <c r="C54" s="312"/>
      <c r="D54" s="312"/>
      <c r="E54" s="312"/>
      <c r="F54" s="312"/>
      <c r="G54" s="312"/>
      <c r="H54" s="312"/>
      <c r="I54" s="312"/>
      <c r="J54" s="312"/>
      <c r="K54" s="312"/>
      <c r="L54" s="312"/>
      <c r="M54" s="312"/>
      <c r="N54" s="312"/>
    </row>
    <row r="55" spans="1:14" x14ac:dyDescent="0.25">
      <c r="A55" s="312"/>
      <c r="B55" s="312"/>
      <c r="C55" s="312"/>
      <c r="D55" s="312"/>
      <c r="E55" s="312"/>
      <c r="F55" s="312"/>
      <c r="G55" s="312"/>
      <c r="H55" s="312"/>
      <c r="I55" s="312"/>
      <c r="J55" s="312"/>
      <c r="K55" s="312"/>
      <c r="L55" s="312"/>
      <c r="M55" s="312"/>
      <c r="N55" s="312"/>
    </row>
    <row r="56" spans="1:14" ht="28.2" customHeight="1" x14ac:dyDescent="0.25">
      <c r="A56" s="312"/>
      <c r="B56" s="312"/>
      <c r="C56" s="312"/>
      <c r="D56" s="312"/>
      <c r="E56" s="312"/>
      <c r="F56" s="312"/>
      <c r="G56" s="312"/>
      <c r="H56" s="312"/>
      <c r="I56" s="312"/>
      <c r="J56" s="312"/>
      <c r="K56" s="312"/>
      <c r="L56" s="312"/>
      <c r="M56" s="312"/>
      <c r="N56" s="312"/>
    </row>
    <row r="57" spans="1:14" ht="15" customHeight="1" x14ac:dyDescent="0.25">
      <c r="A57" s="312" t="s">
        <v>439</v>
      </c>
      <c r="B57" s="312"/>
      <c r="C57" s="312"/>
      <c r="D57" s="312"/>
      <c r="E57" s="312"/>
      <c r="F57" s="312"/>
      <c r="G57" s="312"/>
      <c r="H57" s="312"/>
      <c r="I57" s="312"/>
      <c r="J57" s="312"/>
      <c r="K57" s="312"/>
      <c r="L57" s="312"/>
      <c r="M57" s="312"/>
      <c r="N57" s="312"/>
    </row>
    <row r="58" spans="1:14" x14ac:dyDescent="0.25">
      <c r="A58" s="312"/>
      <c r="B58" s="312"/>
      <c r="C58" s="312"/>
      <c r="D58" s="312"/>
      <c r="E58" s="312"/>
      <c r="F58" s="312"/>
      <c r="G58" s="312"/>
      <c r="H58" s="312"/>
      <c r="I58" s="312"/>
      <c r="J58" s="312"/>
      <c r="K58" s="312"/>
      <c r="L58" s="312"/>
      <c r="M58" s="312"/>
      <c r="N58" s="312"/>
    </row>
    <row r="59" spans="1:14" x14ac:dyDescent="0.25">
      <c r="A59" s="312"/>
      <c r="B59" s="312"/>
      <c r="C59" s="312"/>
      <c r="D59" s="312"/>
      <c r="E59" s="312"/>
      <c r="F59" s="312"/>
      <c r="G59" s="312"/>
      <c r="H59" s="312"/>
      <c r="I59" s="312"/>
      <c r="J59" s="312"/>
      <c r="K59" s="312"/>
      <c r="L59" s="312"/>
      <c r="M59" s="312"/>
      <c r="N59" s="312"/>
    </row>
    <row r="60" spans="1:14" ht="15" customHeight="1" x14ac:dyDescent="0.25">
      <c r="A60" s="312" t="s">
        <v>440</v>
      </c>
      <c r="B60" s="312"/>
      <c r="C60" s="312"/>
      <c r="D60" s="312"/>
      <c r="E60" s="312"/>
      <c r="F60" s="312"/>
      <c r="G60" s="312"/>
      <c r="H60" s="312"/>
      <c r="I60" s="312"/>
      <c r="J60" s="312"/>
      <c r="K60" s="312"/>
      <c r="L60" s="312"/>
      <c r="M60" s="312"/>
      <c r="N60" s="312"/>
    </row>
    <row r="61" spans="1:14" x14ac:dyDescent="0.25">
      <c r="A61" s="312"/>
      <c r="B61" s="312"/>
      <c r="C61" s="312"/>
      <c r="D61" s="312"/>
      <c r="E61" s="312"/>
      <c r="F61" s="312"/>
      <c r="G61" s="312"/>
      <c r="H61" s="312"/>
      <c r="I61" s="312"/>
      <c r="J61" s="312"/>
      <c r="K61" s="312"/>
      <c r="L61" s="312"/>
      <c r="M61" s="312"/>
      <c r="N61" s="312"/>
    </row>
    <row r="62" spans="1:14" x14ac:dyDescent="0.25">
      <c r="A62" s="312"/>
      <c r="B62" s="312"/>
      <c r="C62" s="312"/>
      <c r="D62" s="312"/>
      <c r="E62" s="312"/>
      <c r="F62" s="312"/>
      <c r="G62" s="312"/>
      <c r="H62" s="312"/>
      <c r="I62" s="312"/>
      <c r="J62" s="312"/>
      <c r="K62" s="312"/>
      <c r="L62" s="312"/>
      <c r="M62" s="312"/>
      <c r="N62" s="312"/>
    </row>
    <row r="63" spans="1:14" x14ac:dyDescent="0.25">
      <c r="A63" s="312" t="s">
        <v>441</v>
      </c>
      <c r="B63" s="312"/>
      <c r="C63" s="312"/>
      <c r="D63" s="312"/>
      <c r="E63" s="312"/>
      <c r="F63" s="312"/>
      <c r="G63" s="312"/>
      <c r="H63" s="312"/>
      <c r="I63" s="312"/>
      <c r="J63" s="312"/>
      <c r="K63" s="312"/>
      <c r="L63" s="312"/>
      <c r="M63" s="312"/>
      <c r="N63" s="312"/>
    </row>
    <row r="64" spans="1:14" x14ac:dyDescent="0.25">
      <c r="A64" s="312"/>
      <c r="B64" s="312"/>
      <c r="C64" s="312"/>
      <c r="D64" s="312"/>
      <c r="E64" s="312"/>
      <c r="F64" s="312"/>
      <c r="G64" s="312"/>
      <c r="H64" s="312"/>
      <c r="I64" s="312"/>
      <c r="J64" s="312"/>
      <c r="K64" s="312"/>
      <c r="L64" s="312"/>
      <c r="M64" s="312"/>
      <c r="N64" s="312"/>
    </row>
    <row r="65" spans="1:14" ht="15" customHeight="1" x14ac:dyDescent="0.25">
      <c r="A65" s="312"/>
      <c r="B65" s="312"/>
      <c r="C65" s="312"/>
      <c r="D65" s="312"/>
      <c r="E65" s="312"/>
      <c r="F65" s="312"/>
      <c r="G65" s="312"/>
      <c r="H65" s="312"/>
      <c r="I65" s="312"/>
      <c r="J65" s="312"/>
      <c r="K65" s="312"/>
      <c r="L65" s="312"/>
      <c r="M65" s="312"/>
      <c r="N65" s="312"/>
    </row>
    <row r="66" spans="1:14" x14ac:dyDescent="0.25">
      <c r="A66" s="314"/>
      <c r="B66" s="314"/>
      <c r="C66" s="314"/>
      <c r="D66" s="314"/>
      <c r="E66" s="314"/>
      <c r="F66" s="314"/>
      <c r="G66" s="314"/>
      <c r="H66" s="314"/>
      <c r="I66" s="314"/>
      <c r="J66" s="314"/>
      <c r="K66" s="314"/>
      <c r="L66" s="314"/>
      <c r="M66" s="314"/>
      <c r="N66" s="314"/>
    </row>
    <row r="67" spans="1:14" x14ac:dyDescent="0.25">
      <c r="A67" s="314"/>
      <c r="B67" s="314"/>
      <c r="C67" s="314"/>
      <c r="D67" s="314"/>
      <c r="E67" s="314"/>
      <c r="F67" s="314"/>
      <c r="G67" s="314"/>
      <c r="H67" s="314"/>
      <c r="I67" s="314"/>
      <c r="J67" s="314"/>
      <c r="K67" s="314"/>
      <c r="L67" s="314"/>
      <c r="M67" s="314"/>
      <c r="N67" s="314"/>
    </row>
  </sheetData>
  <mergeCells count="19">
    <mergeCell ref="A63:N65"/>
    <mergeCell ref="A60:N62"/>
    <mergeCell ref="A41:N43"/>
    <mergeCell ref="A12:N12"/>
    <mergeCell ref="A51:N53"/>
    <mergeCell ref="A54:N56"/>
    <mergeCell ref="A57:N59"/>
    <mergeCell ref="A45:N47"/>
    <mergeCell ref="A48:N50"/>
    <mergeCell ref="A26:N28"/>
    <mergeCell ref="A29:N31"/>
    <mergeCell ref="A32:N34"/>
    <mergeCell ref="A35:N37"/>
    <mergeCell ref="A38:N40"/>
    <mergeCell ref="A1:N11"/>
    <mergeCell ref="A14:N16"/>
    <mergeCell ref="A17:N19"/>
    <mergeCell ref="A20:N22"/>
    <mergeCell ref="A23:N25"/>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93D046A7-AE67-4B9D-9BAE-E5BB603A53C9}">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lpstr>Примечания!Print_Area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Kristina Brkić</cp:lastModifiedBy>
  <cp:lastPrinted>2020-04-14T09:55:52Z</cp:lastPrinted>
  <dcterms:created xsi:type="dcterms:W3CDTF">2019-04-18T07:18:58Z</dcterms:created>
  <dcterms:modified xsi:type="dcterms:W3CDTF">2026-04-22T13:43:51Z</dcterms:modified>
</cp:coreProperties>
</file>